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VENCION 2025\POA INDICADORES 2025\"/>
    </mc:Choice>
  </mc:AlternateContent>
  <xr:revisionPtr revIDLastSave="0" documentId="13_ncr:1_{F8A880F7-D040-4302-8B68-9D702E510EEA}" xr6:coauthVersionLast="45" xr6:coauthVersionMax="45" xr10:uidLastSave="{00000000-0000-0000-0000-000000000000}"/>
  <bookViews>
    <workbookView xWindow="-110" yWindow="-110" windowWidth="19420" windowHeight="10460" firstSheet="2" activeTab="10" xr2:uid="{00000000-000D-0000-FFFF-FFFF00000000}"/>
  </bookViews>
  <sheets>
    <sheet name="TRIMESTRAL" sheetId="18" r:id="rId1"/>
    <sheet name="ENERO" sheetId="7" r:id="rId2"/>
    <sheet name="FEBRERO" sheetId="30" r:id="rId3"/>
    <sheet name="MARZO" sheetId="32" r:id="rId4"/>
    <sheet name="ABRIL" sheetId="33" r:id="rId5"/>
    <sheet name="MAYO" sheetId="35" r:id="rId6"/>
    <sheet name="JUNIO" sheetId="36" r:id="rId7"/>
    <sheet name="JULIO" sheetId="37" r:id="rId8"/>
    <sheet name="AGOSTO" sheetId="38" r:id="rId9"/>
    <sheet name="SEPTIEMBRE" sheetId="39" r:id="rId10"/>
    <sheet name="OCTUBRE" sheetId="43" r:id="rId11"/>
    <sheet name="NOVIEMBRE" sheetId="44" r:id="rId12"/>
    <sheet name="DICIEMBRE" sheetId="45" r:id="rId13"/>
  </sheets>
  <definedNames>
    <definedName name="_xlnm.Print_Area" localSheetId="8">AGOSTO!$A$1:$L$20</definedName>
    <definedName name="_xlnm.Print_Area" localSheetId="12">DICIEMBRE!$A$1:$L$23</definedName>
    <definedName name="_xlnm.Print_Area" localSheetId="6">JUNIO!$B$1:$N$24</definedName>
    <definedName name="_xlnm.Print_Area" localSheetId="5">MAYO!$A$1:$L$54</definedName>
    <definedName name="_xlnm.Print_Area" localSheetId="11">NOVIEMBRE!$A$1:$L$22</definedName>
    <definedName name="_xlnm.Print_Area" localSheetId="10">OCTUBRE!$A$1:$L$23</definedName>
    <definedName name="_xlnm.Print_Area" localSheetId="9">SEPTIEMBRE!$A$1:$L$40</definedName>
    <definedName name="OLE_LINK1" localSheetId="7">JULIO!$A$1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39" l="1"/>
  <c r="L36" i="39"/>
  <c r="L35" i="39"/>
  <c r="K35" i="39"/>
  <c r="L34" i="39"/>
  <c r="K34" i="39"/>
  <c r="L33" i="39"/>
  <c r="K33" i="39"/>
  <c r="L32" i="39"/>
  <c r="K32" i="39"/>
  <c r="K31" i="39"/>
  <c r="K30" i="39"/>
  <c r="K29" i="39" l="1"/>
  <c r="K28" i="39"/>
  <c r="K27" i="39"/>
  <c r="K26" i="39"/>
  <c r="K25" i="39"/>
  <c r="K24" i="39"/>
  <c r="L24" i="39" s="1"/>
  <c r="K23" i="39"/>
  <c r="L23" i="39" s="1"/>
  <c r="K19" i="39"/>
  <c r="L19" i="39" s="1"/>
  <c r="K18" i="39"/>
  <c r="L18" i="39" s="1"/>
  <c r="K17" i="39"/>
  <c r="L17" i="39" s="1"/>
  <c r="K14" i="39"/>
  <c r="L14" i="39" s="1"/>
  <c r="K13" i="39"/>
  <c r="L13" i="39" s="1"/>
  <c r="K16" i="38" l="1"/>
  <c r="K15" i="38"/>
  <c r="K14" i="38"/>
  <c r="K13" i="38"/>
  <c r="K12" i="38"/>
  <c r="K13" i="37" l="1"/>
  <c r="K12" i="37"/>
  <c r="K28" i="36" l="1"/>
  <c r="J28" i="36"/>
  <c r="I28" i="36"/>
  <c r="H28" i="36"/>
  <c r="G28" i="36"/>
  <c r="L26" i="36" l="1"/>
  <c r="L24" i="36" l="1"/>
  <c r="L23" i="36"/>
  <c r="M23" i="36" s="1"/>
  <c r="L22" i="36"/>
  <c r="M22" i="36" s="1"/>
  <c r="L21" i="36" l="1"/>
  <c r="M21" i="36" s="1"/>
  <c r="L20" i="36"/>
  <c r="M20" i="36" s="1"/>
  <c r="K51" i="35" l="1"/>
  <c r="L51" i="35" s="1"/>
  <c r="K50" i="35"/>
  <c r="L50" i="35" s="1"/>
  <c r="K49" i="35"/>
  <c r="L49" i="35" s="1"/>
  <c r="K48" i="35"/>
  <c r="L48" i="35" s="1"/>
  <c r="K47" i="35"/>
  <c r="L47" i="35" s="1"/>
  <c r="K46" i="35"/>
  <c r="L46" i="35" s="1"/>
  <c r="K45" i="35"/>
  <c r="L45" i="35" s="1"/>
  <c r="K44" i="35"/>
  <c r="L44" i="35" s="1"/>
  <c r="K43" i="35"/>
  <c r="L43" i="35" s="1"/>
  <c r="K42" i="35"/>
  <c r="L42" i="35" s="1"/>
  <c r="K41" i="35"/>
  <c r="L41" i="35" s="1"/>
  <c r="K40" i="35"/>
  <c r="L40" i="35" s="1"/>
  <c r="K39" i="35"/>
  <c r="L39" i="35" s="1"/>
  <c r="K38" i="35"/>
  <c r="L38" i="35" s="1"/>
  <c r="K37" i="35"/>
  <c r="L37" i="35" s="1"/>
  <c r="K36" i="35"/>
  <c r="L36" i="35" s="1"/>
  <c r="K35" i="35"/>
  <c r="L35" i="35" s="1"/>
  <c r="K34" i="35"/>
  <c r="L34" i="35" s="1"/>
  <c r="K33" i="35"/>
  <c r="L33" i="35" s="1"/>
  <c r="K32" i="35"/>
  <c r="L32" i="35" s="1"/>
  <c r="K31" i="35"/>
  <c r="L31" i="35" s="1"/>
  <c r="K30" i="35"/>
  <c r="L30" i="35" s="1"/>
  <c r="K29" i="35"/>
  <c r="L29" i="35" s="1"/>
  <c r="K28" i="35"/>
  <c r="L28" i="35" s="1"/>
  <c r="K27" i="35"/>
  <c r="L27" i="35" s="1"/>
  <c r="K26" i="35"/>
  <c r="L26" i="35" s="1"/>
  <c r="K25" i="35"/>
  <c r="L25" i="35" s="1"/>
  <c r="K24" i="35"/>
  <c r="L24" i="35" s="1"/>
  <c r="K23" i="35"/>
  <c r="L23" i="35" s="1"/>
  <c r="K22" i="35"/>
  <c r="L22" i="35" s="1"/>
  <c r="K21" i="35"/>
  <c r="L21" i="35" s="1"/>
  <c r="K20" i="35"/>
  <c r="L20" i="35" s="1"/>
  <c r="K19" i="35"/>
  <c r="L19" i="35" s="1"/>
  <c r="K18" i="35"/>
  <c r="L18" i="35" s="1"/>
  <c r="K17" i="35"/>
  <c r="L17" i="35" s="1"/>
  <c r="K16" i="35"/>
  <c r="L16" i="35" s="1"/>
  <c r="K15" i="35"/>
  <c r="L15" i="35" s="1"/>
  <c r="K14" i="35"/>
  <c r="L14" i="35" s="1"/>
  <c r="K13" i="35"/>
  <c r="L13" i="35" s="1"/>
  <c r="K12" i="35"/>
  <c r="J52" i="35"/>
  <c r="I52" i="35"/>
  <c r="H52" i="35"/>
  <c r="G52" i="35"/>
  <c r="F52" i="35"/>
  <c r="A52" i="35"/>
  <c r="L12" i="35" l="1"/>
  <c r="A21" i="33"/>
  <c r="K19" i="33" l="1"/>
  <c r="L19" i="33" s="1"/>
  <c r="K18" i="33"/>
  <c r="L18" i="33" s="1"/>
  <c r="K17" i="33"/>
  <c r="L17" i="33" s="1"/>
  <c r="K20" i="32" l="1"/>
  <c r="L20" i="32" s="1"/>
  <c r="K37" i="32" l="1"/>
  <c r="L37" i="32" s="1"/>
  <c r="K36" i="32"/>
  <c r="L36" i="32" s="1"/>
  <c r="K35" i="32"/>
  <c r="L35" i="32" s="1"/>
  <c r="K34" i="32"/>
  <c r="L34" i="32" s="1"/>
  <c r="K33" i="32"/>
  <c r="L33" i="32" s="1"/>
  <c r="K32" i="32"/>
  <c r="L32" i="32"/>
  <c r="K31" i="32"/>
  <c r="L31" i="32" s="1"/>
  <c r="K30" i="32"/>
  <c r="L30" i="32" s="1"/>
  <c r="K29" i="32"/>
  <c r="L29" i="32" s="1"/>
  <c r="K28" i="32"/>
  <c r="L28" i="32" s="1"/>
  <c r="K27" i="32"/>
  <c r="L27" i="32" s="1"/>
  <c r="K26" i="32" l="1"/>
  <c r="L26" i="32" s="1"/>
  <c r="K25" i="32"/>
  <c r="L25" i="32" s="1"/>
  <c r="K24" i="32"/>
  <c r="L24" i="32" s="1"/>
  <c r="K23" i="32"/>
  <c r="L23" i="32" s="1"/>
  <c r="K22" i="32"/>
  <c r="L22" i="32" s="1"/>
  <c r="K21" i="32"/>
  <c r="L21" i="32" s="1"/>
  <c r="K19" i="32"/>
  <c r="L19" i="32" s="1"/>
  <c r="K18" i="32"/>
  <c r="L18" i="32" s="1"/>
  <c r="K17" i="32"/>
  <c r="L17" i="32" s="1"/>
  <c r="K16" i="32"/>
  <c r="L16" i="32" s="1"/>
  <c r="K15" i="32"/>
  <c r="L15" i="32" s="1"/>
  <c r="K15" i="30" l="1"/>
  <c r="L15" i="30" s="1"/>
  <c r="K12" i="30"/>
  <c r="L12" i="30" s="1"/>
  <c r="K10" i="30"/>
  <c r="L10" i="30" s="1"/>
  <c r="K27" i="30" l="1"/>
  <c r="L27" i="30" s="1"/>
  <c r="K11" i="30" l="1"/>
  <c r="L11" i="30" s="1"/>
  <c r="H12" i="7" l="1"/>
  <c r="G12" i="7"/>
  <c r="E2" i="18" s="1"/>
  <c r="F12" i="7"/>
  <c r="D2" i="18" s="1"/>
  <c r="E12" i="7"/>
  <c r="C2" i="18" s="1"/>
  <c r="K20" i="44"/>
  <c r="L20" i="44" s="1"/>
  <c r="K19" i="44"/>
  <c r="L19" i="44" s="1"/>
  <c r="K18" i="44"/>
  <c r="L18" i="44" s="1"/>
  <c r="K17" i="44"/>
  <c r="L17" i="44" s="1"/>
  <c r="F2" i="18"/>
  <c r="K11" i="7" l="1"/>
  <c r="K10" i="7"/>
  <c r="K9" i="7"/>
  <c r="K16" i="44" l="1"/>
  <c r="L16" i="44" s="1"/>
  <c r="K15" i="44"/>
  <c r="L15" i="44" s="1"/>
  <c r="K9" i="44"/>
  <c r="K10" i="44"/>
  <c r="L10" i="44" s="1"/>
  <c r="K11" i="44"/>
  <c r="L11" i="44" s="1"/>
  <c r="K12" i="44"/>
  <c r="L12" i="44" s="1"/>
  <c r="K13" i="44"/>
  <c r="L13" i="44" s="1"/>
  <c r="K14" i="44"/>
  <c r="L14" i="44" s="1"/>
  <c r="K14" i="43" l="1"/>
  <c r="L14" i="43" s="1"/>
  <c r="K13" i="43"/>
  <c r="L13" i="43" s="1"/>
  <c r="K9" i="39" l="1"/>
  <c r="L9" i="39" s="1"/>
  <c r="K10" i="39"/>
  <c r="L10" i="39" s="1"/>
  <c r="K11" i="39"/>
  <c r="L11" i="39" s="1"/>
  <c r="K12" i="39"/>
  <c r="L12" i="39" s="1"/>
  <c r="K15" i="39"/>
  <c r="L15" i="39" s="1"/>
  <c r="K16" i="39"/>
  <c r="L16" i="39" s="1"/>
  <c r="K20" i="39"/>
  <c r="L20" i="39" s="1"/>
  <c r="K21" i="39"/>
  <c r="L21" i="39" s="1"/>
  <c r="K22" i="39"/>
  <c r="L22" i="39" s="1"/>
  <c r="K39" i="39"/>
  <c r="L25" i="39" s="1"/>
  <c r="K41" i="39"/>
  <c r="L38" i="39" s="1"/>
  <c r="E42" i="39"/>
  <c r="C16" i="18" s="1"/>
  <c r="F42" i="39"/>
  <c r="D16" i="18" s="1"/>
  <c r="G42" i="39"/>
  <c r="E16" i="18" s="1"/>
  <c r="H42" i="39"/>
  <c r="F16" i="18" s="1"/>
  <c r="I42" i="39"/>
  <c r="G16" i="18" s="1"/>
  <c r="J42" i="39"/>
  <c r="H16" i="18" s="1"/>
  <c r="I16" i="18" l="1"/>
  <c r="J16" i="18" s="1"/>
  <c r="K42" i="39"/>
  <c r="L39" i="39"/>
  <c r="J15" i="37"/>
  <c r="H14" i="18" s="1"/>
  <c r="I15" i="37"/>
  <c r="G14" i="18" s="1"/>
  <c r="H15" i="37"/>
  <c r="F14" i="18" s="1"/>
  <c r="G15" i="37"/>
  <c r="E14" i="18" s="1"/>
  <c r="F15" i="37"/>
  <c r="D14" i="18" s="1"/>
  <c r="E15" i="37"/>
  <c r="C14" i="18" s="1"/>
  <c r="K14" i="37"/>
  <c r="L14" i="37" s="1"/>
  <c r="A15" i="37"/>
  <c r="K11" i="37"/>
  <c r="L11" i="37" s="1"/>
  <c r="K10" i="37"/>
  <c r="L10" i="37" s="1"/>
  <c r="K9" i="37"/>
  <c r="L9" i="37" s="1"/>
  <c r="I14" i="18" l="1"/>
  <c r="J14" i="18" s="1"/>
  <c r="L15" i="37"/>
  <c r="K15" i="37"/>
  <c r="A12" i="7" l="1"/>
  <c r="K14" i="32"/>
  <c r="L14" i="32" s="1"/>
  <c r="K13" i="32"/>
  <c r="L13" i="32" s="1"/>
  <c r="K12" i="32"/>
  <c r="L12" i="32" s="1"/>
  <c r="K11" i="32"/>
  <c r="L11" i="32" s="1"/>
  <c r="K10" i="32"/>
  <c r="L10" i="32" s="1"/>
  <c r="A17" i="38"/>
  <c r="A21" i="44" l="1"/>
  <c r="A22" i="43" l="1"/>
  <c r="K11" i="43" l="1"/>
  <c r="L11" i="43" s="1"/>
  <c r="K12" i="43"/>
  <c r="L12" i="43" s="1"/>
  <c r="K15" i="43"/>
  <c r="L15" i="43" s="1"/>
  <c r="K16" i="43"/>
  <c r="L16" i="43" s="1"/>
  <c r="K17" i="43"/>
  <c r="L17" i="43" s="1"/>
  <c r="K18" i="43"/>
  <c r="L18" i="43" s="1"/>
  <c r="K19" i="43"/>
  <c r="L19" i="43" s="1"/>
  <c r="K20" i="43"/>
  <c r="L20" i="43" s="1"/>
  <c r="K21" i="43"/>
  <c r="L21" i="43" s="1"/>
  <c r="E22" i="43"/>
  <c r="C21" i="18" s="1"/>
  <c r="F22" i="43"/>
  <c r="D21" i="18" s="1"/>
  <c r="G22" i="43"/>
  <c r="E21" i="18" s="1"/>
  <c r="H22" i="43"/>
  <c r="F21" i="18" s="1"/>
  <c r="I22" i="43"/>
  <c r="G21" i="18" s="1"/>
  <c r="J22" i="43"/>
  <c r="H21" i="18" s="1"/>
  <c r="I21" i="18" l="1"/>
  <c r="J21" i="18" s="1"/>
  <c r="A42" i="39"/>
  <c r="B28" i="36" l="1"/>
  <c r="L15" i="36" l="1"/>
  <c r="M15" i="36" s="1"/>
  <c r="L14" i="36"/>
  <c r="M14" i="36" s="1"/>
  <c r="L13" i="36"/>
  <c r="M13" i="36" s="1"/>
  <c r="J21" i="33" l="1"/>
  <c r="H8" i="18" s="1"/>
  <c r="I21" i="33"/>
  <c r="G8" i="18" s="1"/>
  <c r="H21" i="33"/>
  <c r="F8" i="18" s="1"/>
  <c r="G21" i="33"/>
  <c r="E8" i="18" s="1"/>
  <c r="F21" i="33"/>
  <c r="D8" i="18" s="1"/>
  <c r="J38" i="32" l="1"/>
  <c r="H4" i="18" s="1"/>
  <c r="I38" i="32"/>
  <c r="G4" i="18" s="1"/>
  <c r="H38" i="32"/>
  <c r="F4" i="18" s="1"/>
  <c r="G38" i="32"/>
  <c r="E4" i="18" s="1"/>
  <c r="F38" i="32"/>
  <c r="D4" i="18" s="1"/>
  <c r="E38" i="32"/>
  <c r="C4" i="18" s="1"/>
  <c r="I4" i="18" l="1"/>
  <c r="J4" i="18" s="1"/>
  <c r="F30" i="30"/>
  <c r="D3" i="18" s="1"/>
  <c r="E30" i="30"/>
  <c r="C3" i="18" s="1"/>
  <c r="K29" i="30" l="1"/>
  <c r="L29" i="30" s="1"/>
  <c r="K28" i="30"/>
  <c r="L28" i="30" s="1"/>
  <c r="K26" i="30"/>
  <c r="L26" i="30" s="1"/>
  <c r="K25" i="30"/>
  <c r="L25" i="30" s="1"/>
  <c r="K24" i="30"/>
  <c r="L24" i="30" s="1"/>
  <c r="K23" i="30"/>
  <c r="L23" i="30" s="1"/>
  <c r="K22" i="30" l="1"/>
  <c r="L22" i="30" s="1"/>
  <c r="K21" i="30" l="1"/>
  <c r="L21" i="30" s="1"/>
  <c r="J17" i="38" l="1"/>
  <c r="H15" i="18" s="1"/>
  <c r="I17" i="38"/>
  <c r="G15" i="18" s="1"/>
  <c r="H17" i="38"/>
  <c r="F15" i="18" s="1"/>
  <c r="G17" i="38"/>
  <c r="E15" i="18" s="1"/>
  <c r="F17" i="38"/>
  <c r="D15" i="18" s="1"/>
  <c r="E17" i="38"/>
  <c r="C15" i="18" s="1"/>
  <c r="K11" i="38"/>
  <c r="D10" i="18"/>
  <c r="F28" i="36"/>
  <c r="C10" i="18" s="1"/>
  <c r="L11" i="36"/>
  <c r="L12" i="36"/>
  <c r="M12" i="36" s="1"/>
  <c r="L16" i="36"/>
  <c r="M16" i="36" s="1"/>
  <c r="L17" i="36"/>
  <c r="M17" i="36" s="1"/>
  <c r="L18" i="36"/>
  <c r="M18" i="36" s="1"/>
  <c r="L19" i="36"/>
  <c r="M19" i="36" s="1"/>
  <c r="L25" i="36"/>
  <c r="M25" i="36" s="1"/>
  <c r="L27" i="36"/>
  <c r="M27" i="36" s="1"/>
  <c r="K11" i="35"/>
  <c r="J12" i="7"/>
  <c r="H2" i="18" s="1"/>
  <c r="I12" i="7"/>
  <c r="G2" i="18" s="1"/>
  <c r="I2" i="18" s="1"/>
  <c r="J2" i="18" s="1"/>
  <c r="H9" i="18"/>
  <c r="G9" i="18"/>
  <c r="F9" i="18"/>
  <c r="D9" i="18"/>
  <c r="E52" i="35"/>
  <c r="C9" i="18" s="1"/>
  <c r="E9" i="18"/>
  <c r="E21" i="33"/>
  <c r="C8" i="18" s="1"/>
  <c r="I8" i="18" s="1"/>
  <c r="J8" i="18" s="1"/>
  <c r="K20" i="33"/>
  <c r="L20" i="33" s="1"/>
  <c r="K16" i="33"/>
  <c r="L16" i="33" s="1"/>
  <c r="K15" i="33"/>
  <c r="L15" i="33" s="1"/>
  <c r="K14" i="33"/>
  <c r="L14" i="33" s="1"/>
  <c r="K13" i="33"/>
  <c r="K12" i="33"/>
  <c r="L12" i="33" s="1"/>
  <c r="K11" i="33"/>
  <c r="L11" i="33" s="1"/>
  <c r="K9" i="32"/>
  <c r="J30" i="30"/>
  <c r="H3" i="18" s="1"/>
  <c r="I30" i="30"/>
  <c r="G3" i="18" s="1"/>
  <c r="H30" i="30"/>
  <c r="F3" i="18" s="1"/>
  <c r="G30" i="30"/>
  <c r="E3" i="18" s="1"/>
  <c r="K20" i="30"/>
  <c r="L20" i="30" s="1"/>
  <c r="K19" i="30"/>
  <c r="L19" i="30" s="1"/>
  <c r="K18" i="30"/>
  <c r="L18" i="30" s="1"/>
  <c r="K17" i="30"/>
  <c r="L17" i="30" s="1"/>
  <c r="K16" i="30"/>
  <c r="L16" i="30" s="1"/>
  <c r="K14" i="30"/>
  <c r="L14" i="30" s="1"/>
  <c r="K13" i="30"/>
  <c r="L13" i="30" s="1"/>
  <c r="K9" i="30"/>
  <c r="G22" i="45"/>
  <c r="E23" i="18" s="1"/>
  <c r="F22" i="45"/>
  <c r="D23" i="18" s="1"/>
  <c r="E22" i="45"/>
  <c r="C23" i="18" s="1"/>
  <c r="K20" i="45"/>
  <c r="L20" i="45" s="1"/>
  <c r="K19" i="45"/>
  <c r="L19" i="45" s="1"/>
  <c r="K18" i="45"/>
  <c r="L18" i="45" s="1"/>
  <c r="K17" i="45"/>
  <c r="L17" i="45" s="1"/>
  <c r="K16" i="45"/>
  <c r="L16" i="45" s="1"/>
  <c r="K15" i="45"/>
  <c r="L15" i="45" s="1"/>
  <c r="K14" i="45"/>
  <c r="L14" i="45" s="1"/>
  <c r="K13" i="45"/>
  <c r="L13" i="45" s="1"/>
  <c r="K12" i="45"/>
  <c r="L12" i="45" s="1"/>
  <c r="K11" i="45"/>
  <c r="L11" i="45" s="1"/>
  <c r="K10" i="45"/>
  <c r="L10" i="45" s="1"/>
  <c r="K21" i="45"/>
  <c r="L21" i="45" s="1"/>
  <c r="J22" i="45"/>
  <c r="H23" i="18" s="1"/>
  <c r="I22" i="45"/>
  <c r="G23" i="18" s="1"/>
  <c r="H22" i="45"/>
  <c r="F23" i="18" s="1"/>
  <c r="A22" i="45"/>
  <c r="K9" i="45"/>
  <c r="L9" i="45" s="1"/>
  <c r="K10" i="43"/>
  <c r="L10" i="43" s="1"/>
  <c r="K9" i="43"/>
  <c r="J21" i="44"/>
  <c r="H22" i="18" s="1"/>
  <c r="I21" i="44"/>
  <c r="G22" i="18" s="1"/>
  <c r="H21" i="44"/>
  <c r="F22" i="18" s="1"/>
  <c r="G21" i="44"/>
  <c r="E22" i="18" s="1"/>
  <c r="F21" i="44"/>
  <c r="D22" i="18" s="1"/>
  <c r="E21" i="44"/>
  <c r="C22" i="18" s="1"/>
  <c r="K64" i="18"/>
  <c r="H10" i="18"/>
  <c r="G10" i="18"/>
  <c r="F10" i="18"/>
  <c r="E10" i="18"/>
  <c r="D64" i="18"/>
  <c r="E64" i="18"/>
  <c r="F64" i="18"/>
  <c r="H64" i="18"/>
  <c r="I64" i="18"/>
  <c r="J64" i="18"/>
  <c r="L64" i="18"/>
  <c r="M65" i="18"/>
  <c r="C64" i="18"/>
  <c r="M11" i="36" l="1"/>
  <c r="L28" i="36"/>
  <c r="L11" i="35"/>
  <c r="K52" i="35"/>
  <c r="I23" i="18"/>
  <c r="J23" i="18" s="1"/>
  <c r="I22" i="18"/>
  <c r="J22" i="18" s="1"/>
  <c r="I9" i="18"/>
  <c r="J9" i="18" s="1"/>
  <c r="I3" i="18"/>
  <c r="J3" i="18" s="1"/>
  <c r="I15" i="18"/>
  <c r="J15" i="18" s="1"/>
  <c r="I10" i="18"/>
  <c r="J10" i="18" s="1"/>
  <c r="E11" i="18"/>
  <c r="E28" i="18" s="1"/>
  <c r="L52" i="35"/>
  <c r="L12" i="7"/>
  <c r="K12" i="7"/>
  <c r="K17" i="38"/>
  <c r="M28" i="36"/>
  <c r="L22" i="45"/>
  <c r="L9" i="43"/>
  <c r="K22" i="43"/>
  <c r="D17" i="18"/>
  <c r="D29" i="18" s="1"/>
  <c r="C17" i="18"/>
  <c r="C29" i="18" s="1"/>
  <c r="D11" i="18"/>
  <c r="D28" i="18" s="1"/>
  <c r="G24" i="18"/>
  <c r="G30" i="18" s="1"/>
  <c r="L9" i="32"/>
  <c r="G11" i="18"/>
  <c r="G28" i="18" s="1"/>
  <c r="K21" i="33"/>
  <c r="C24" i="18"/>
  <c r="C30" i="18" s="1"/>
  <c r="F17" i="18"/>
  <c r="F29" i="18" s="1"/>
  <c r="F24" i="18"/>
  <c r="F30" i="18" s="1"/>
  <c r="E24" i="18"/>
  <c r="E30" i="18" s="1"/>
  <c r="L13" i="33"/>
  <c r="L21" i="33" s="1"/>
  <c r="H17" i="18"/>
  <c r="H29" i="18" s="1"/>
  <c r="H24" i="18"/>
  <c r="H30" i="18" s="1"/>
  <c r="K21" i="44"/>
  <c r="D24" i="18"/>
  <c r="D30" i="18" s="1"/>
  <c r="C11" i="18"/>
  <c r="C28" i="18" s="1"/>
  <c r="H11" i="18"/>
  <c r="H28" i="18" s="1"/>
  <c r="E17" i="18"/>
  <c r="E29" i="18" s="1"/>
  <c r="G17" i="18"/>
  <c r="G29" i="18" s="1"/>
  <c r="K30" i="30"/>
  <c r="F11" i="18"/>
  <c r="F28" i="18" s="1"/>
  <c r="L9" i="30"/>
  <c r="E5" i="18"/>
  <c r="E27" i="18" s="1"/>
  <c r="L11" i="38"/>
  <c r="L17" i="38" s="1"/>
  <c r="C5" i="18"/>
  <c r="C27" i="18" s="1"/>
  <c r="L9" i="44"/>
  <c r="D5" i="18"/>
  <c r="D27" i="18" s="1"/>
  <c r="F5" i="18"/>
  <c r="F27" i="18" s="1"/>
  <c r="K22" i="45"/>
  <c r="G5" i="18"/>
  <c r="G27" i="18" s="1"/>
  <c r="H5" i="18"/>
  <c r="H27" i="18" s="1"/>
  <c r="I30" i="18" l="1"/>
  <c r="J30" i="18" s="1"/>
  <c r="I29" i="18"/>
  <c r="J29" i="18" s="1"/>
  <c r="I28" i="18"/>
  <c r="J28" i="18" s="1"/>
  <c r="I27" i="18"/>
  <c r="J27" i="18" s="1"/>
  <c r="L30" i="30"/>
  <c r="L22" i="43"/>
  <c r="L21" i="44"/>
  <c r="I24" i="18"/>
  <c r="G31" i="18"/>
  <c r="I5" i="18"/>
  <c r="H31" i="18"/>
  <c r="D31" i="18"/>
  <c r="C31" i="18"/>
  <c r="E31" i="18"/>
  <c r="F31" i="18"/>
  <c r="J11" i="18" l="1"/>
  <c r="J24" i="18"/>
  <c r="J5" i="18"/>
  <c r="J17" i="18"/>
  <c r="I17" i="18"/>
  <c r="I11" i="18"/>
  <c r="J31" i="18" l="1"/>
  <c r="I31" i="18"/>
  <c r="A38" i="32"/>
  <c r="L38" i="32"/>
  <c r="K38" i="32"/>
</calcChain>
</file>

<file path=xl/sharedStrings.xml><?xml version="1.0" encoding="utf-8"?>
<sst xmlns="http://schemas.openxmlformats.org/spreadsheetml/2006/main" count="644" uniqueCount="293">
  <si>
    <t>FECHA</t>
  </si>
  <si>
    <t>LUGAR</t>
  </si>
  <si>
    <t>TEMA</t>
  </si>
  <si>
    <t>NIÑAS</t>
  </si>
  <si>
    <t>NIÑOS</t>
  </si>
  <si>
    <t>MUJERES</t>
  </si>
  <si>
    <t>HOMBRES</t>
  </si>
  <si>
    <t>TOTALES</t>
  </si>
  <si>
    <t>TOTALES:</t>
  </si>
  <si>
    <t>ADOLESCENTES</t>
  </si>
  <si>
    <t>CENTRO ESTATAL DE ATENCION A LAS VICTIMAS DEL DELITO</t>
  </si>
  <si>
    <t>No.</t>
  </si>
  <si>
    <t>NÚMERO DE PARTICIPANTES POR PLÁTICA</t>
  </si>
  <si>
    <t>NÚMERO DE SOLICITANTES POR PLÁTICA</t>
  </si>
  <si>
    <t>Niñas</t>
  </si>
  <si>
    <t>Niños</t>
  </si>
  <si>
    <t>Adol. Niñas</t>
  </si>
  <si>
    <t>Adol. Niños</t>
  </si>
  <si>
    <t>Mujeres</t>
  </si>
  <si>
    <t>Hombres</t>
  </si>
  <si>
    <t>Enero</t>
  </si>
  <si>
    <t>Febrero</t>
  </si>
  <si>
    <t>Marzo</t>
  </si>
  <si>
    <t>Totales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</si>
  <si>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</si>
  <si>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</si>
  <si>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</si>
  <si>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</si>
  <si>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</si>
  <si>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</si>
  <si>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</si>
  <si>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</si>
  <si>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</si>
  <si>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Adol.Niñas</t>
  </si>
  <si>
    <t>Adol.Niños</t>
  </si>
  <si>
    <t>Participantes</t>
  </si>
  <si>
    <t>Solicitantes</t>
  </si>
  <si>
    <t>1er.Trim</t>
  </si>
  <si>
    <t>2° Trim.</t>
  </si>
  <si>
    <t>3er Trim.</t>
  </si>
  <si>
    <t>4° Trim.</t>
  </si>
  <si>
    <t>Anual</t>
  </si>
  <si>
    <t>3er.Trim.</t>
  </si>
  <si>
    <t>N°</t>
  </si>
  <si>
    <t>Temas</t>
  </si>
  <si>
    <t>Total</t>
  </si>
  <si>
    <t>Violencia familiar y Nuevas masculinidades</t>
  </si>
  <si>
    <t>Aspectos básicos de género</t>
  </si>
  <si>
    <t>Derechos de las Víctimas y sus Familiares</t>
  </si>
  <si>
    <t>Sensibilización a Servidores Públicos en la Atención a Víctimas del delito</t>
  </si>
  <si>
    <t>Orientaciones de la carpeta juridica de la SEV</t>
  </si>
  <si>
    <t>Violencia familiar -Día Naranja</t>
  </si>
  <si>
    <t>Taller el arbol de las emociones</t>
  </si>
  <si>
    <t>Consecuencias psic.  de la Omisión de cuidado</t>
  </si>
  <si>
    <t>Consecuencias legales de la Omisión de cuidado</t>
  </si>
  <si>
    <t>Etica del docente aspectos legales</t>
  </si>
  <si>
    <t>Etica del docente aspectos psicológicos</t>
  </si>
  <si>
    <t>¿Cómo influye mi autoestima en la formación de mis hijos?</t>
  </si>
  <si>
    <t>Omisión de cuidado para padres de familia.</t>
  </si>
  <si>
    <t>OFICINA DE VINCULACIÓN INTERINSTITUCIONAL Y PREVENCIÓN DEL DELITO</t>
  </si>
  <si>
    <t>OFICINA DE VINCULACIÓN INTERINSTITUCIONAL  Y PREVENCIÓN DEL DELITO</t>
  </si>
  <si>
    <t>No. De platicas</t>
  </si>
  <si>
    <t>¿Quiénes son ellos?-Adultos mayores</t>
  </si>
  <si>
    <t xml:space="preserve"> PREVENCIÓN DEL DELITO</t>
  </si>
  <si>
    <t>CENTRO ESTATAL DE ATENCION A LAS VÍCTIMAS DEL DELITO</t>
  </si>
  <si>
    <t>Crianza positiva</t>
  </si>
  <si>
    <t>Inteligencia emocional</t>
  </si>
  <si>
    <t>Violencia en el noviazgo</t>
  </si>
  <si>
    <t>Protocolos para la Identficacion, Prevencion e Intervencion en el Acoso escolar…</t>
  </si>
  <si>
    <t>Prevención del Delito en redes sociales</t>
  </si>
  <si>
    <t>Ni padres permisivos, ni padres autoritarios</t>
  </si>
  <si>
    <t>Consecuencias Psicosociales de la Violencia de Género</t>
  </si>
  <si>
    <t xml:space="preserve">Derechos humanos con perspectiva de género enfocado al ámbito laboral </t>
  </si>
  <si>
    <t>Aprendiendo a querernos</t>
  </si>
  <si>
    <t xml:space="preserve">Protección legal para los adultos mayores </t>
  </si>
  <si>
    <t xml:space="preserve">Prevención del abuso sexual </t>
  </si>
  <si>
    <t xml:space="preserve">Consumo de sustancias </t>
  </si>
  <si>
    <t>Empoderamiento de las mujeres</t>
  </si>
  <si>
    <t>Violencia contra las mujeres y niñas en Veracruz</t>
  </si>
  <si>
    <t>Medidas básicas de seguridad- Teatro guiñol</t>
  </si>
  <si>
    <t>Ética del docente y su responsabilidad con los alumnos.</t>
  </si>
  <si>
    <t>Plática</t>
  </si>
  <si>
    <t>pláticas</t>
  </si>
  <si>
    <t>1er.Trim.</t>
  </si>
  <si>
    <t>No.Platicas</t>
  </si>
  <si>
    <t>No.platica</t>
  </si>
  <si>
    <t xml:space="preserve"> </t>
  </si>
  <si>
    <t>No. de pláticas</t>
  </si>
  <si>
    <t>(1) Omisión de cuidado para madres y padres de familia y (1) Omisión de cuidado para docentes</t>
  </si>
  <si>
    <t>SEV-Escuela primaria "Patria". Xalapa, Ver.</t>
  </si>
  <si>
    <t xml:space="preserve">SEV-Jardín de niños "Socorro Legorreta Palacios". Xalapa, Ver.  </t>
  </si>
  <si>
    <t>FEBRERO 2025.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</si>
  <si>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</si>
  <si>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</si>
  <si>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</si>
  <si>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</si>
  <si>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</si>
  <si>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</si>
  <si>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</si>
  <si>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</si>
  <si>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</si>
  <si>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</si>
  <si>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2025</t>
  </si>
  <si>
    <t>SEV- Unidad de Servicios de Apoyo a la Escuela Regular "USAER G6". Xalapa, Ver.</t>
  </si>
  <si>
    <t xml:space="preserve"> SEV-Escuela Primaria "Luis J. Jiménez", Turno matutino. Xalapa,Ver.</t>
  </si>
  <si>
    <t xml:space="preserve"> SEV- Escuela Telesecundaria"Francisco Javier Clavijero". Xalapa, Ver.</t>
  </si>
  <si>
    <t xml:space="preserve">  (2)Empatía: la clave para combatir el Bullying.</t>
  </si>
  <si>
    <t>SEV- Escuela Primaria "Ricardo Flores Magón", Turno vespertino. Xalapa , Ver.</t>
  </si>
  <si>
    <t>SEV-Escuela Telesecundaria "Venustiano Carranza". Localidad el Lencero,Mpio. de Emiliano Zapata, Ver.</t>
  </si>
  <si>
    <t xml:space="preserve">SEV-Escuela Primaria "Benito Juárez García". Xalapa, Ver. </t>
  </si>
  <si>
    <t xml:space="preserve">SEV-Escuela Sec. Gra. Número 4 " David Alfaro Siqueiros" Turno matutino Xalapa, Ver. </t>
  </si>
  <si>
    <t xml:space="preserve">(2) Omisión de cuidado </t>
  </si>
  <si>
    <t xml:space="preserve">SEV-Escuela Sec. Gra. Número 4 " David Alfaro Siqueiros" Turno vespertino Xalapa, Ver. </t>
  </si>
  <si>
    <t>(2) Adolescentes con la prevención"</t>
  </si>
  <si>
    <t>(2) Si conocemos prevenimos más</t>
  </si>
  <si>
    <t>(2) Deber de cuidado</t>
  </si>
  <si>
    <t xml:space="preserve">(1) Omisión de cuidado </t>
  </si>
  <si>
    <t xml:space="preserve">SEV-Unidad de Servicios de Apoyo a la Escuela Regular USAER-G6. Esc. Primaria "Ignacio Zaragoza". Xalapa, Ver. </t>
  </si>
  <si>
    <t>(1) Acoso escolar</t>
  </si>
  <si>
    <t xml:space="preserve">SEV-Escuela Primaria "Profesor Rafael Ramírez". Xalapa, Ver. </t>
  </si>
  <si>
    <t>(1) Protocolo escolar para Identificar, prevenir e Intervenir el Maltrato infantil</t>
  </si>
  <si>
    <t xml:space="preserve">SEV-Summer Hills School. Nivel Preescolar. Xalapa, Ver. </t>
  </si>
  <si>
    <t>(2) Medidas básicas de seguridad. Teatro guiñol</t>
  </si>
  <si>
    <t>(1) Protocolo escolar para Identificar, prevenir e Intervenir el Acoso escolar</t>
  </si>
  <si>
    <t xml:space="preserve"> (1)Prevención de delitos en redes sociales </t>
  </si>
  <si>
    <t xml:space="preserve"> Empatía la clave para combatir el Bullyng.</t>
  </si>
  <si>
    <t>(1)Prevención del delitos en redes sociales</t>
  </si>
  <si>
    <t>(1) Empatía: la clave para combatir el Bullyng.</t>
  </si>
  <si>
    <t xml:space="preserve">(1) Prevención del delitos en redes sociales </t>
  </si>
  <si>
    <t>(1) El impacto de las redes sociales en la salud mental</t>
  </si>
  <si>
    <t>(1) Protocolo escolar para Identificar, prevenir e Intervenir Actos de connotación sexual</t>
  </si>
  <si>
    <t xml:space="preserve">SEV-Escuela Primaria "Profesor Rafael Ramírez" Turno matutino. Xalapa, Ver. </t>
  </si>
  <si>
    <t>(1) Protocolo escolar para Identificar, prevenir e Intervenir en Actos de connotación sexual</t>
  </si>
  <si>
    <t>Num. pláticas</t>
  </si>
  <si>
    <t>Omisión de cuidado-Padres de familia</t>
  </si>
  <si>
    <t>Acoso escolar-Alumnos</t>
  </si>
  <si>
    <t>Tpos y modalidades de la violencia-Alumnos</t>
  </si>
  <si>
    <t>Omisión de cuidado-Docentes</t>
  </si>
  <si>
    <t>Maltrato Infantil-Docentes</t>
  </si>
  <si>
    <t>Leyes y protocolos que rigen la educación de mis hijos. Modalidad en línea</t>
  </si>
  <si>
    <t>SIPINNA Alto Lucero, Ver. - Esc. Telesecundaria Lázaro Cárdenas</t>
  </si>
  <si>
    <t>Acoso escolar-Alumnas</t>
  </si>
  <si>
    <t>Tipos y modalidades de la violencia- Alumnas</t>
  </si>
  <si>
    <t xml:space="preserve">SEV- ESC. Primaria Benito Juárez García Xalapa, Ver. </t>
  </si>
  <si>
    <t xml:space="preserve">SIPINNA Alto Lucero, Ver. - Esc. Telesecundaria Lázaro Cárdenas. Alto Lucero, Ver. </t>
  </si>
  <si>
    <t xml:space="preserve">SIPINNA Alto Lucero, Ver. - CECyTEV - Colegio de Estuios Científicos y Tecnológicos del Estado de Veracruz. Loc. Palma Sola, Mpio. Alto Lucero, Ver. </t>
  </si>
  <si>
    <t xml:space="preserve">SEV- Esc. Prim. Lic. Benito Juárez, Loc. Colonia Enríquez, Mpio. de Tepetlán, Ver. </t>
  </si>
  <si>
    <t>SEV-Colegio Atenea-Animas. Xalapa, Ver.</t>
  </si>
  <si>
    <t>Omisión de cuidado- Padres de familia</t>
  </si>
  <si>
    <t xml:space="preserve">SEV- CRIE NO. 9. Preescolar Xochitlán, Loc. El Chico, Mpio. de Emiliano Zapata, Ver. </t>
  </si>
  <si>
    <t>Estilos de crianza-Padres de familia</t>
  </si>
  <si>
    <t xml:space="preserve">SEV- CRIE NO. 9. Esc. Primaria México Turno vespertino,  Loc. Ojo de agua, Mpio. de Emiliano Zapata, Ver. </t>
  </si>
  <si>
    <t xml:space="preserve">SEV- Jardín de Niños Socorro Legorreta Palacios, Banderilla, Ver. </t>
  </si>
  <si>
    <t>Empatía la clave para combatir el bullying-Alumnos primaria alta</t>
  </si>
  <si>
    <t>Empatía la clave para combatir el bullying-Alumnos secundaria</t>
  </si>
  <si>
    <t>Valores- con Teatro guiñol-Alumnos primaria baja</t>
  </si>
  <si>
    <t>Medidas básicas de seguridad-Alumnos primaria baja</t>
  </si>
  <si>
    <t>La familia y el derecho humano a la alimentación-padres de familia</t>
  </si>
  <si>
    <t>Importancia del respeto de las normas-Alumnos secundaria</t>
  </si>
  <si>
    <t>DIF Córdoba.-Módulo del DIF Loc. El Porvenir. TEBA "Agustín Millán", Loc. Agustin Millán, Córdoba, Ver.</t>
  </si>
  <si>
    <t xml:space="preserve">Embarazo no planeado-Alumnos </t>
  </si>
  <si>
    <t>Violencia en el noviazgo-Alumnos</t>
  </si>
  <si>
    <t xml:space="preserve">Importancia del respeto de las normas-Alumnos </t>
  </si>
  <si>
    <t>DIF Córdoba.-Módulo del DIF Loc. El Porvenir. Telesecundaria "Humberto Aguirre Cruz", Loc. Aquiles Morán, Mpio. de Córdoba, Ver.</t>
  </si>
  <si>
    <t>Prevención de delitos en el ámbito escolar-Alumnos</t>
  </si>
  <si>
    <t>Mis derechos, mis responsabilidades-Alumnos</t>
  </si>
  <si>
    <t xml:space="preserve">SEV-Supervisión Escolar 616 Xalapa, Ver. </t>
  </si>
  <si>
    <t xml:space="preserve">Protocolo escolar a seguir en caso de Acoso escolar </t>
  </si>
  <si>
    <t>Protocolo escolar a seguir en caso de Maltrato infantil</t>
  </si>
  <si>
    <t>Protocolo escolar a seguir en caso de Actos de connotación sexual</t>
  </si>
  <si>
    <t xml:space="preserve">SEV- CRIE NO. 9. Esc. Primaria Héroes de Independencia , Turno matutino. Loc. Chavarrillo estación, Mpio. de Emiliano Zapata, Ver. </t>
  </si>
  <si>
    <t>No.pláticas</t>
  </si>
  <si>
    <t xml:space="preserve">Prevención de delitos en redes sociales </t>
  </si>
  <si>
    <t xml:space="preserve">H. Ayuntamiento de Rafael Lucio, Veracruz. DIF Municipal de Rafael lucio. Telebachillerato "Rafael Lucio" del Mpio. de Rafael Lucio, Ver. </t>
  </si>
  <si>
    <t xml:space="preserve">H. Ayuntamiento de Rafael Lucio, Veracruz. DIF Municipal de Rafael lucio. Esc. Telesecundaria "Adalberto Tejeda" en el Mpio. de Rafael Lucio, Ver. </t>
  </si>
  <si>
    <t xml:space="preserve">H. Ayuntamiento de Rafael Lucio, Veracruz. DIF Municipal de Rafael lucio. Esc. Telesecundaria "Álvaro López y Fuentes" en el Mpio. de Rafael Lucio, Ver. </t>
  </si>
  <si>
    <t xml:space="preserve">SEV- Esc. Primaria "Benito Juárez García"Xalapa, Veracruz. </t>
  </si>
  <si>
    <t>Omisión de cuidado</t>
  </si>
  <si>
    <t>Estilos de crianza</t>
  </si>
  <si>
    <t xml:space="preserve">SEV- Esc. Primaria "Ana María Gallaga" Localidad La Reforma, Mpio. de Alto Lucero, Ver. </t>
  </si>
  <si>
    <t>Tipos y Modalidades de violencia para Niños de 3° Y 4°</t>
  </si>
  <si>
    <t>Tipos y Modalidades de violencia para Niños de 5° Y 6°</t>
  </si>
  <si>
    <t>Inteligencia Emocial y Clima laboral- Perspectiva psicológica- para Servidores públicos con puestos de toma de desición</t>
  </si>
  <si>
    <t xml:space="preserve">IPAX. Instituto de la Policía Auxiliar y protección Patrimonial. Xalapa, Ver. </t>
  </si>
  <si>
    <t xml:space="preserve">SEV- Escuela Primaria Adolfo Ruíz Cortines. Localidad Los Jacales, Mpio. de Alto lucero, Ver. </t>
  </si>
  <si>
    <t>Deber de cuidado y cooperación en casa y escuela</t>
  </si>
  <si>
    <t xml:space="preserve">SEV- Instituto Mexicano Americano de Veracruz, S.C- </t>
  </si>
  <si>
    <t xml:space="preserve">SEGOB- Centro de Justicia para las Mujeres del Estado de Veracruz -CEJUM- Xalapa, Ver. </t>
  </si>
  <si>
    <t xml:space="preserve">SEV- Instituto Mexicano Americano de Veracruz, S.C- Veracruz, Ver. </t>
  </si>
  <si>
    <t xml:space="preserve">SEV- Escuela Secundaria General Número 2 "Julio Zárate" Turno vespertino. Xalapa, Ver. </t>
  </si>
  <si>
    <t xml:space="preserve">SEV- Escuela Secundaria General Número 2 "Julio Zárate" Turno Matutino. Xalapa, Ver. </t>
  </si>
  <si>
    <t xml:space="preserve">SEV-Escuela Primaria Ricardo Flores Magón. Turno Vespertino. Xalapa, Ver. </t>
  </si>
  <si>
    <t xml:space="preserve">SEV-Escuela Primaria Luis J. Jimenez. Turno Matutino. Xalapa, Ver. </t>
  </si>
  <si>
    <t xml:space="preserve">SEV- Coordinación de Centros Rébsamen. Xalapa, Ver. </t>
  </si>
  <si>
    <t xml:space="preserve">SEV- Unidad de Servicios de Apoyo a la Escuela Regular- USAER - Jardín de niños María Montesori, Loc. El tronconal, Mpio. de Xalapa, Ver. </t>
  </si>
  <si>
    <t>Omisión de cuidado (Padres de familia)</t>
  </si>
  <si>
    <t>Estilos de crianza  (Padres de familia)</t>
  </si>
  <si>
    <t xml:space="preserve">SEV- Unidad de Servicios de Apoyo a la Escuela Regular- USAER - Jardín de niños María Montesori, Loc. El Tronconal, Mpio. de Xalapa, Ver. </t>
  </si>
  <si>
    <t xml:space="preserve">SEV- Escuela Secundaria General Número 2 "Julio Zárate" Turno Vespertino. Xalapa, Ver. </t>
  </si>
  <si>
    <t>Consumo de sustancias y la Comisión de delitos peligro para mis hijos (Padres de familia)</t>
  </si>
  <si>
    <t>Derechos y deberes de los alumnos (para padres de familia)</t>
  </si>
  <si>
    <t>"Consumo de sustancias y la comisión de delitos" (alumnos)</t>
  </si>
  <si>
    <t>"Mis derechos, mis responsabilidades"(alumnos)</t>
  </si>
  <si>
    <t>Justicia Adolescente (alumnos)</t>
  </si>
  <si>
    <t xml:space="preserve">Prevención de delitos en el ámbito escolar (Alumnos) </t>
  </si>
  <si>
    <t xml:space="preserve">Prevención de delitos en el ámbito escolar (Docentes) </t>
  </si>
  <si>
    <t xml:space="preserve">Importancia del Acuerdo de Convivencia escolar (Docentes) </t>
  </si>
  <si>
    <t>"Sensibilización a servidores públicos de la SEV para la atención a usuarios" (servidores públicos)</t>
  </si>
  <si>
    <t>"Prevención de delitos en redes sociales" (Padres de familia)</t>
  </si>
  <si>
    <t>"Omisión de cuidado"  (Padres de familia)</t>
  </si>
  <si>
    <t>"Consumo de sustancias y la comisión de delitos" (Alumnos)</t>
  </si>
  <si>
    <t>"Mis derechos, mis responsabilidades"  (Alumnos)</t>
  </si>
  <si>
    <t>"Prevención de delitos en redes sociales" (alumnos)</t>
  </si>
  <si>
    <t>"Consumo de sustancias y la comisión de delitos" )Alumnos)</t>
  </si>
  <si>
    <t>"Mis derechos, mis responsabilidades" (Alumnos)</t>
  </si>
  <si>
    <t>"Violencia digital y la Ley Olimpia" (Servidores públicos)</t>
  </si>
  <si>
    <t>"Empatía: La clave para combatir el Bullying" (Alumnos de Secundaria)</t>
  </si>
  <si>
    <t>"Inicio de la responsabilidad penal en los adolescentes (Alumnos de Secundaria)</t>
  </si>
  <si>
    <t>Violencia en el noviazgo (Alumnos Bchillerato)</t>
  </si>
  <si>
    <t>"Consumo de sustancias y la comisión de delitos"(Alumnos de bachillerato)</t>
  </si>
  <si>
    <t>Taller "Contención emocional" (Servidores públicos)</t>
  </si>
  <si>
    <t xml:space="preserve">"Inicio de la responsabilidad penal en los adolescentes (Alumnos de Secundaria) </t>
  </si>
  <si>
    <t>Leyes y protocolos que rigen la Educación de mis hijos (Padres de familia)</t>
  </si>
  <si>
    <t>Deber de cuidado de los padres de familia y cuidadores (Padres de familia)</t>
  </si>
  <si>
    <t>Derechos y responsabilidades de niñas, niños y Adolescentes  (Padres de familia)</t>
  </si>
  <si>
    <t xml:space="preserve">SEV-Escuela Secundaria General Número 5 "Manuel R. Gutiérrez" Xalapa, Ver. </t>
  </si>
  <si>
    <t>H. Ayuntamiento de Alto Lucero de Gutierrez Barrios Secretaria Ejecutiva del SiPINNA Municipal</t>
  </si>
  <si>
    <t>SEV-Centro de Atención Múltiple- CAM-</t>
  </si>
  <si>
    <t>"Ni padres permisivos, ni padres autoritarios" (Padres de familia)</t>
  </si>
  <si>
    <t>Prevención de delitos en redes sociales</t>
  </si>
  <si>
    <t>Estilos de crianza y su relación con la violencia (Padres de familia preescolar y primaria</t>
  </si>
  <si>
    <t>Heridas de la Infanica (Padres de familia Secundaria y Bachillerato)</t>
  </si>
  <si>
    <t>Mis derechos, mis responsabilidades (Alumnos)</t>
  </si>
  <si>
    <t>Leyes y Protocolos que rigen la educación de mis hijos (Padres de familia)</t>
  </si>
  <si>
    <t>Deber de cuidadode (Padres de familia)</t>
  </si>
  <si>
    <t>SEV- Escuela Primaria "Ignacio Zaragoza" Xalapa, Ver,</t>
  </si>
  <si>
    <t xml:space="preserve">SEV- Escuela Primaria Luis M. Murillo, Localidad Mafafas, Mpio. de tepetlán , Ver. </t>
  </si>
  <si>
    <t xml:space="preserve">SEV- Colegio Atenea Ánimas S. C. Xalapa, Ver. </t>
  </si>
  <si>
    <t>Protocolos para la Identificación, prevención e Interevención del Acoso escolar, maltrato Infantil y Actos de connotación sexual (Docentes)</t>
  </si>
  <si>
    <t>Ética del docente y su responsabilidad con los alumnos (Docentes)</t>
  </si>
  <si>
    <t>Estilos de crianza y su relación con la violencia (Padres de familia)</t>
  </si>
  <si>
    <t xml:space="preserve">SEV- Universidad Tecnológica de Gutiérrez Zamora, en Gutiérrez Zamora, Ver. </t>
  </si>
  <si>
    <t>Sensibilización a servidores públicos para la atención a usuarios</t>
  </si>
  <si>
    <t>SEV- Coordinación de Centros Rébsamen "Esc. Secundaria General Manuel R. Gutiérrez". Xalapa, Ver</t>
  </si>
  <si>
    <t xml:space="preserve">SEV-Centro Escolar Summer Hills en Xalapa, Ver. </t>
  </si>
  <si>
    <t>Ley 303 contra el Acoso escolar</t>
  </si>
  <si>
    <t>Insucción de Protocolo de Acoso escolar para los planteteles educativos del estado de veracruz.</t>
  </si>
  <si>
    <t xml:space="preserve">Esc. profesor Ángel José Hermida Ruíz. Turno matutino. Loc. Jacarandas, Mpio. de Emiliano Zapata, Ver. </t>
  </si>
  <si>
    <t>Omisión de cuidado dirigida a padres de familia</t>
  </si>
  <si>
    <t xml:space="preserve">Esc. profesor José Acosta Lucero. Turno Vespertino. Loc. Jacarandas, Mpio. de Emiliano Zapata, Ver. </t>
  </si>
  <si>
    <t>Maltrato infantil dirigida a padres de familia</t>
  </si>
  <si>
    <t>Esc. telesecundaria Octavio paz, San Andrés Tlalnelhuayocan, Ver.</t>
  </si>
  <si>
    <t>Deber de cuidado en el ámbito escolar- Dirigida a docentes</t>
  </si>
  <si>
    <t>Introduccion al Acoso escolar y maltrato infantil</t>
  </si>
  <si>
    <t>Protocolos para Identificación, Prevención e Intervención del Acoso escolar</t>
  </si>
  <si>
    <t>Protocolos para Identificación, Prevención e Intervención del Maltrato Infantil</t>
  </si>
  <si>
    <t xml:space="preserve">Protocolos para Identificación, Prevención e Intervención de Actos de Connotación sexual </t>
  </si>
  <si>
    <t xml:space="preserve">Colegio Atenea Ánimas S.C. Xalapa, Ver. </t>
  </si>
  <si>
    <t>SEV- Coordinación de Centros Rebsamen en Universidad Hernán Cortés. Xalapa, Ver.</t>
  </si>
  <si>
    <t>Violencia digital</t>
  </si>
  <si>
    <t>Ley Olimpia: Implicaciones en las TIC´s</t>
  </si>
  <si>
    <t>Manifestaciones de la Violencia en la Adultez mayor</t>
  </si>
  <si>
    <t>INVIVIENDA- Instituto Veracruzano de la Vivienda</t>
  </si>
  <si>
    <t>Procolo para la Identificacion , prevención e Intervención del Acoso escolar. Dirigida a docentes</t>
  </si>
  <si>
    <t>Implicaciones de la ley 303 en los protocolos escolares. Dirigida a docentes</t>
  </si>
  <si>
    <t>Omisión de cuidado. Dirigida a madres y padres de familia</t>
  </si>
  <si>
    <t>Derechos y deberes de los estudiantes. Dirigida a alumnos y padres de familia</t>
  </si>
  <si>
    <t>Deber de cuidado de los padres. Dirigida a alumnos y padres de familia</t>
  </si>
  <si>
    <t>Omisión de cuidado. Dirigida a padres de familia</t>
  </si>
  <si>
    <t>SEV- Escuela Telesecundaria "Margarita Morán Veliz"</t>
  </si>
  <si>
    <t xml:space="preserve">SEV- Escuela Telesecundaria "Margarita Morán Veliz" Xalapa, Ver. </t>
  </si>
  <si>
    <t xml:space="preserve">SEV- Escuela Primaria "Profesor Luis Martínez Murillo" Xalapa, Ver. </t>
  </si>
  <si>
    <t xml:space="preserve">SEV- Escuela Telesecundaria "Sebastián Lerdo de Tejada" Xalapa, Ver. </t>
  </si>
  <si>
    <t xml:space="preserve">SEV- Coordinación de Centros Rébsamen. Escuela Secundaria Experimental. Xalapa, Ver. </t>
  </si>
  <si>
    <t xml:space="preserve">SEV- Coordinación de Centros Rébsamen. Esc. Secundaria "Experimental" Xalapa, Ver. </t>
  </si>
  <si>
    <t>Asociación civil "Ellos, Tú y Yo". Instituto Tecnológico Superior de Pánuco. Pánuco, Ver.</t>
  </si>
  <si>
    <t>Delitos de violencia de Género- Violencia en el ámbito educativo</t>
  </si>
  <si>
    <t>SEV- Coordinacion de centros Rébsamen. TEBAEV "Revolución"</t>
  </si>
  <si>
    <t>Respeto de Acuerdos de convivencia escolar. Dirigido a alumnos</t>
  </si>
  <si>
    <t>Responsabilidad de los adolescentes por la realización de una conducta tipificada como delito. Dirigido a alumnos</t>
  </si>
  <si>
    <t xml:space="preserve">Responsabilidad de los adolescentes por la realización de una conducta tipificada como delito. Dirigido a alumnos </t>
  </si>
  <si>
    <t>Mis derechos, mis responsabilidades. Dirigido a alumnos</t>
  </si>
  <si>
    <t>Delitos de violencia de Género- Violencia política. Dirigido a alumnos</t>
  </si>
  <si>
    <t>Delitos de violencia de Género- Violencia vicaria. Dirigido a alumnos</t>
  </si>
  <si>
    <t>Delitos de violencia de Género- Feminicidio. Dirigido a alumnos</t>
  </si>
  <si>
    <t>Delitos de violencia de Género- Violencia en el ámbito familiar. Dirigido a alumnos</t>
  </si>
  <si>
    <t>Delitos de violencia de Género- Violencia obstétrica. Dirigido a alumnos</t>
  </si>
  <si>
    <t>Delitos de violencia de Género- Violencia económica o patrimonial. Dirigido a alumnos</t>
  </si>
  <si>
    <t>Delitos de violencia de Género- Violencia física o psicológica. Dirigido a alumnos</t>
  </si>
  <si>
    <t>Violencia digital y la Ley Olimpia. Dirigido a alumnos</t>
  </si>
  <si>
    <t>INVIVIENDA</t>
  </si>
  <si>
    <t>Tipos y modalidades de violencia</t>
  </si>
  <si>
    <t xml:space="preserve">SEV- Jardín de Niños "Rosas de la Infancia" Xalapa,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</si>
</sst>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alibri"/>
      <family val="2"/>
      <scheme val="minor"/>
    </font>
    <font>
      <sz val="8"/>
      <color theme="1"/>
      <name val="FS ME PRO"/>
    </font>
    <font>
      <sz val="8"/>
      <color theme="1"/>
      <name val="Calibri"/>
      <family val="2"/>
      <scheme val="minor"/>
    </font>
    <font>
      <b/>
      <sz val="8"/>
      <color theme="1"/>
      <name val="FS ME PRO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10"/>
      <color theme="1"/>
      <name val="Neo Sans Pro"/>
      <family val="2"/>
    </font>
    <font>
      <b/>
      <sz val="10"/>
      <color theme="1"/>
      <name val="Neo Sans Pro"/>
      <family val="2"/>
    </font>
    <font>
      <b/>
      <sz val="12"/>
      <color theme="1"/>
      <name val="FS ME PRO"/>
    </font>
    <font>
      <sz val="12"/>
      <color theme="1"/>
      <name val="FS ME PRO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FS ME PRO"/>
    </font>
    <font>
      <b/>
      <sz val="11"/>
      <color theme="1"/>
      <name val="Neo Sans Pro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Neo Sans Pro"/>
    </font>
    <font>
      <b/>
      <sz val="11"/>
      <color theme="1"/>
      <name val="FS ME PRO"/>
    </font>
    <font>
      <sz val="11"/>
      <color theme="1"/>
      <name val="Arial"/>
      <family val="2"/>
    </font>
    <font>
      <sz val="11"/>
      <color theme="1"/>
      <name val="FS ME PRO"/>
    </font>
    <font>
      <b/>
      <sz val="7"/>
      <color theme="1"/>
      <name val="FS ME PRO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5">
    <xf numFmtId="0" fontId="0" fillId="0" borderId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12" applyNumberFormat="0" applyAlignment="0" applyProtection="0"/>
    <xf numFmtId="0" fontId="10" fillId="9" borderId="0" applyNumberFormat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8" fillId="0" borderId="6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6" xfId="0" applyBorder="1"/>
    <xf numFmtId="0" fontId="15" fillId="0" borderId="6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 wrapText="1"/>
    </xf>
    <xf numFmtId="1" fontId="16" fillId="0" borderId="6" xfId="2" applyNumberFormat="1" applyFont="1" applyFill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1" fontId="16" fillId="0" borderId="6" xfId="3" applyNumberFormat="1" applyFont="1" applyFill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/>
    <xf numFmtId="1" fontId="19" fillId="0" borderId="6" xfId="4" applyNumberFormat="1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 wrapText="1"/>
    </xf>
    <xf numFmtId="0" fontId="16" fillId="0" borderId="6" xfId="1" applyFont="1" applyFill="1" applyBorder="1"/>
    <xf numFmtId="1" fontId="16" fillId="0" borderId="6" xfId="1" applyNumberFormat="1" applyFont="1" applyFill="1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17" fillId="0" borderId="11" xfId="0" applyNumberFormat="1" applyFont="1" applyBorder="1" applyAlignment="1">
      <alignment horizontal="center" vertical="center"/>
    </xf>
    <xf numFmtId="1" fontId="19" fillId="0" borderId="6" xfId="2" applyNumberFormat="1" applyFont="1" applyFill="1" applyBorder="1" applyAlignment="1">
      <alignment horizontal="center" vertical="center"/>
    </xf>
    <xf numFmtId="1" fontId="21" fillId="0" borderId="6" xfId="1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" fontId="0" fillId="0" borderId="0" xfId="0" applyNumberFormat="1"/>
    <xf numFmtId="0" fontId="23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" xfId="4" applyFont="1" applyFill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/>
    </xf>
    <xf numFmtId="0" fontId="25" fillId="0" borderId="6" xfId="1" applyFont="1" applyFill="1" applyBorder="1"/>
    <xf numFmtId="1" fontId="25" fillId="0" borderId="6" xfId="1" applyNumberFormat="1" applyFont="1" applyFill="1" applyBorder="1"/>
    <xf numFmtId="0" fontId="27" fillId="0" borderId="6" xfId="0" applyFont="1" applyBorder="1" applyAlignment="1">
      <alignment horizontal="center" vertical="center"/>
    </xf>
    <xf numFmtId="0" fontId="25" fillId="0" borderId="6" xfId="2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" fontId="23" fillId="0" borderId="6" xfId="0" applyNumberFormat="1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center" vertical="center"/>
    </xf>
    <xf numFmtId="0" fontId="24" fillId="0" borderId="6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27" fillId="0" borderId="6" xfId="0" applyNumberFormat="1" applyFont="1" applyBorder="1" applyAlignment="1">
      <alignment horizontal="right" vertical="center"/>
    </xf>
    <xf numFmtId="1" fontId="25" fillId="0" borderId="6" xfId="2" applyNumberFormat="1" applyFont="1" applyFill="1" applyBorder="1" applyAlignment="1">
      <alignment horizontal="right" vertical="center"/>
    </xf>
    <xf numFmtId="1" fontId="27" fillId="0" borderId="11" xfId="0" applyNumberFormat="1" applyFont="1" applyBorder="1" applyAlignment="1">
      <alignment horizontal="right" vertical="center"/>
    </xf>
    <xf numFmtId="1" fontId="25" fillId="0" borderId="6" xfId="0" applyNumberFormat="1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1" fontId="25" fillId="0" borderId="6" xfId="3" applyNumberFormat="1" applyFont="1" applyFill="1" applyBorder="1" applyAlignment="1">
      <alignment horizontal="right" vertical="center"/>
    </xf>
    <xf numFmtId="1" fontId="25" fillId="0" borderId="6" xfId="0" applyNumberFormat="1" applyFont="1" applyBorder="1" applyAlignment="1">
      <alignment horizontal="right" vertical="center" wrapText="1"/>
    </xf>
    <xf numFmtId="1" fontId="25" fillId="0" borderId="6" xfId="1" applyNumberFormat="1" applyFont="1" applyFill="1" applyBorder="1" applyAlignment="1">
      <alignment horizontal="right" vertical="center" wrapText="1"/>
    </xf>
    <xf numFmtId="0" fontId="25" fillId="0" borderId="6" xfId="0" applyFont="1" applyBorder="1" applyAlignment="1">
      <alignment horizontal="right"/>
    </xf>
    <xf numFmtId="1" fontId="25" fillId="0" borderId="6" xfId="4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1" fontId="29" fillId="0" borderId="1" xfId="0" applyNumberFormat="1" applyFont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3" fontId="29" fillId="5" borderId="1" xfId="0" applyNumberFormat="1" applyFont="1" applyFill="1" applyBorder="1" applyAlignment="1">
      <alignment horizontal="center" vertical="center"/>
    </xf>
    <xf numFmtId="0" fontId="0" fillId="0" borderId="11" xfId="0" applyBorder="1"/>
    <xf numFmtId="1" fontId="5" fillId="5" borderId="1" xfId="0" applyNumberFormat="1" applyFont="1" applyFill="1" applyBorder="1" applyAlignment="1">
      <alignment horizontal="center"/>
    </xf>
    <xf numFmtId="0" fontId="9" fillId="0" borderId="0" xfId="0" applyFont="1"/>
    <xf numFmtId="0" fontId="30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9" fillId="0" borderId="0" xfId="0" applyNumberFormat="1" applyFont="1"/>
    <xf numFmtId="1" fontId="8" fillId="11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0" fontId="19" fillId="0" borderId="6" xfId="1" applyFont="1" applyFill="1" applyBorder="1"/>
    <xf numFmtId="1" fontId="16" fillId="11" borderId="6" xfId="2" applyNumberFormat="1" applyFont="1" applyFill="1" applyBorder="1" applyAlignment="1">
      <alignment horizontal="center" vertical="center"/>
    </xf>
    <xf numFmtId="1" fontId="17" fillId="11" borderId="6" xfId="0" applyNumberFormat="1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center" vertical="center" wrapText="1"/>
    </xf>
    <xf numFmtId="1" fontId="21" fillId="0" borderId="6" xfId="2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1" fillId="0" borderId="6" xfId="3" applyNumberFormat="1" applyFont="1" applyFill="1" applyBorder="1" applyAlignment="1">
      <alignment horizontal="center" vertical="center"/>
    </xf>
    <xf numFmtId="1" fontId="3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1" fontId="19" fillId="11" borderId="6" xfId="1" applyNumberFormat="1" applyFont="1" applyFill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0" fontId="21" fillId="0" borderId="7" xfId="0" applyFont="1" applyBorder="1"/>
    <xf numFmtId="0" fontId="21" fillId="0" borderId="6" xfId="0" applyFont="1" applyBorder="1"/>
    <xf numFmtId="1" fontId="21" fillId="11" borderId="6" xfId="2" applyNumberFormat="1" applyFont="1" applyFill="1" applyBorder="1" applyAlignment="1">
      <alignment horizontal="center" vertical="center"/>
    </xf>
    <xf numFmtId="1" fontId="31" fillId="11" borderId="6" xfId="0" applyNumberFormat="1" applyFont="1" applyFill="1" applyBorder="1" applyAlignment="1">
      <alignment horizontal="center" vertical="center"/>
    </xf>
    <xf numFmtId="1" fontId="16" fillId="11" borderId="6" xfId="1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" fontId="35" fillId="0" borderId="6" xfId="0" applyNumberFormat="1" applyFont="1" applyBorder="1" applyAlignment="1">
      <alignment horizontal="center" vertical="center"/>
    </xf>
    <xf numFmtId="0" fontId="34" fillId="0" borderId="6" xfId="4" applyFont="1" applyFill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1" fontId="36" fillId="0" borderId="6" xfId="0" applyNumberFormat="1" applyFont="1" applyBorder="1" applyAlignment="1">
      <alignment horizontal="center" vertical="center"/>
    </xf>
    <xf numFmtId="1" fontId="34" fillId="0" borderId="6" xfId="3" applyNumberFormat="1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1" fontId="36" fillId="0" borderId="6" xfId="2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" fontId="36" fillId="0" borderId="6" xfId="3" applyNumberFormat="1" applyFont="1" applyFill="1" applyBorder="1" applyAlignment="1">
      <alignment horizontal="center" vertical="center"/>
    </xf>
    <xf numFmtId="0" fontId="33" fillId="1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9" fillId="0" borderId="6" xfId="2" applyFont="1" applyFill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/>
    </xf>
    <xf numFmtId="1" fontId="19" fillId="0" borderId="6" xfId="3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1" fontId="19" fillId="11" borderId="6" xfId="2" applyNumberFormat="1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horizontal="center" vertical="center" wrapText="1"/>
    </xf>
    <xf numFmtId="0" fontId="37" fillId="0" borderId="6" xfId="4" applyFont="1" applyFill="1" applyBorder="1" applyAlignment="1">
      <alignment horizontal="center" vertical="center" wrapText="1"/>
    </xf>
    <xf numFmtId="1" fontId="38" fillId="0" borderId="6" xfId="0" applyNumberFormat="1" applyFont="1" applyBorder="1" applyAlignment="1">
      <alignment horizontal="center" vertical="center"/>
    </xf>
    <xf numFmtId="1" fontId="32" fillId="0" borderId="6" xfId="0" applyNumberFormat="1" applyFont="1" applyBorder="1" applyAlignment="1">
      <alignment horizontal="center" vertical="center"/>
    </xf>
    <xf numFmtId="1" fontId="37" fillId="0" borderId="6" xfId="2" applyNumberFormat="1" applyFont="1" applyFill="1" applyBorder="1" applyAlignment="1">
      <alignment horizontal="center" vertical="center"/>
    </xf>
    <xf numFmtId="0" fontId="25" fillId="11" borderId="6" xfId="1" applyFont="1" applyFill="1" applyBorder="1" applyAlignment="1">
      <alignment horizontal="center" vertical="top" wrapText="1"/>
    </xf>
    <xf numFmtId="1" fontId="37" fillId="11" borderId="6" xfId="2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right" vertical="center"/>
    </xf>
    <xf numFmtId="0" fontId="32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7" fillId="0" borderId="6" xfId="3" applyFont="1" applyFill="1" applyBorder="1" applyAlignment="1">
      <alignment horizontal="center" vertical="center" wrapText="1"/>
    </xf>
    <xf numFmtId="1" fontId="37" fillId="0" borderId="11" xfId="0" applyNumberFormat="1" applyFont="1" applyBorder="1" applyAlignment="1">
      <alignment horizontal="center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1" fontId="37" fillId="0" borderId="6" xfId="3" applyNumberFormat="1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1" fontId="37" fillId="0" borderId="6" xfId="1" applyNumberFormat="1" applyFont="1" applyFill="1" applyBorder="1" applyAlignment="1">
      <alignment horizontal="center" vertical="center" wrapText="1"/>
    </xf>
    <xf numFmtId="1" fontId="37" fillId="0" borderId="6" xfId="4" applyNumberFormat="1" applyFont="1" applyFill="1" applyBorder="1" applyAlignment="1">
      <alignment horizontal="center" vertical="center"/>
    </xf>
    <xf numFmtId="0" fontId="22" fillId="0" borderId="6" xfId="0" applyFont="1" applyBorder="1"/>
    <xf numFmtId="0" fontId="37" fillId="0" borderId="9" xfId="4" applyFont="1" applyFill="1" applyBorder="1" applyAlignment="1">
      <alignment horizontal="center" vertical="center" wrapText="1"/>
    </xf>
    <xf numFmtId="1" fontId="22" fillId="0" borderId="6" xfId="1" applyNumberFormat="1" applyFont="1" applyFill="1" applyBorder="1" applyAlignment="1">
      <alignment horizontal="center" vertical="center" wrapText="1"/>
    </xf>
    <xf numFmtId="1" fontId="25" fillId="11" borderId="6" xfId="1" applyNumberFormat="1" applyFont="1" applyFill="1" applyBorder="1" applyAlignment="1">
      <alignment horizontal="center" vertical="center"/>
    </xf>
    <xf numFmtId="0" fontId="31" fillId="10" borderId="6" xfId="0" applyFont="1" applyFill="1" applyBorder="1" applyAlignment="1">
      <alignment horizontal="center" vertical="center" wrapText="1"/>
    </xf>
    <xf numFmtId="1" fontId="32" fillId="11" borderId="6" xfId="0" applyNumberFormat="1" applyFont="1" applyFill="1" applyBorder="1" applyAlignment="1">
      <alignment horizontal="center" vertical="center"/>
    </xf>
    <xf numFmtId="1" fontId="34" fillId="11" borderId="6" xfId="2" applyNumberFormat="1" applyFont="1" applyFill="1" applyBorder="1" applyAlignment="1">
      <alignment horizontal="center" vertical="center"/>
    </xf>
    <xf numFmtId="1" fontId="33" fillId="11" borderId="6" xfId="0" applyNumberFormat="1" applyFont="1" applyFill="1" applyBorder="1" applyAlignment="1">
      <alignment horizontal="center" vertical="center"/>
    </xf>
    <xf numFmtId="0" fontId="0" fillId="0" borderId="0" xfId="0" applyFill="1"/>
    <xf numFmtId="1" fontId="19" fillId="0" borderId="6" xfId="1" applyNumberFormat="1" applyFont="1" applyFill="1" applyBorder="1"/>
    <xf numFmtId="1" fontId="16" fillId="11" borderId="6" xfId="1" applyNumberFormat="1" applyFont="1" applyFill="1" applyBorder="1"/>
    <xf numFmtId="1" fontId="16" fillId="11" borderId="7" xfId="1" applyNumberFormat="1" applyFont="1" applyFill="1" applyBorder="1"/>
    <xf numFmtId="0" fontId="16" fillId="11" borderId="6" xfId="1" applyFont="1" applyFill="1" applyBorder="1" applyAlignment="1">
      <alignment horizontal="center"/>
    </xf>
    <xf numFmtId="1" fontId="27" fillId="11" borderId="6" xfId="0" applyNumberFormat="1" applyFont="1" applyFill="1" applyBorder="1" applyAlignment="1">
      <alignment horizontal="center" vertical="center"/>
    </xf>
    <xf numFmtId="1" fontId="25" fillId="11" borderId="6" xfId="2" applyNumberFormat="1" applyFont="1" applyFill="1" applyBorder="1" applyAlignment="1">
      <alignment horizontal="center" vertical="center"/>
    </xf>
    <xf numFmtId="1" fontId="25" fillId="11" borderId="6" xfId="1" applyNumberFormat="1" applyFont="1" applyFill="1" applyBorder="1" applyAlignment="1">
      <alignment vertical="top" wrapText="1"/>
    </xf>
    <xf numFmtId="0" fontId="25" fillId="11" borderId="6" xfId="1" applyFont="1" applyFill="1" applyBorder="1" applyAlignment="1">
      <alignment vertical="top" wrapText="1"/>
    </xf>
    <xf numFmtId="1" fontId="25" fillId="11" borderId="6" xfId="2" applyNumberFormat="1" applyFont="1" applyFill="1" applyBorder="1" applyAlignment="1">
      <alignment horizontal="right" vertical="center"/>
    </xf>
    <xf numFmtId="1" fontId="27" fillId="11" borderId="6" xfId="0" applyNumberFormat="1" applyFont="1" applyFill="1" applyBorder="1" applyAlignment="1">
      <alignment horizontal="right" vertical="center"/>
    </xf>
    <xf numFmtId="0" fontId="31" fillId="0" borderId="9" xfId="0" applyFont="1" applyBorder="1" applyAlignment="1">
      <alignment horizontal="center" vertical="center"/>
    </xf>
    <xf numFmtId="1" fontId="38" fillId="0" borderId="6" xfId="0" applyNumberFormat="1" applyFont="1" applyFill="1" applyBorder="1" applyAlignment="1">
      <alignment horizontal="center" vertical="center"/>
    </xf>
    <xf numFmtId="1" fontId="41" fillId="0" borderId="6" xfId="0" applyNumberFormat="1" applyFont="1" applyBorder="1" applyAlignment="1">
      <alignment horizontal="center" vertical="center"/>
    </xf>
    <xf numFmtId="1" fontId="41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8" fillId="10" borderId="6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/>
    <xf numFmtId="1" fontId="8" fillId="10" borderId="6" xfId="0" applyNumberFormat="1" applyFont="1" applyFill="1" applyBorder="1"/>
    <xf numFmtId="0" fontId="17" fillId="0" borderId="6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/>
    </xf>
    <xf numFmtId="0" fontId="34" fillId="11" borderId="6" xfId="0" applyFont="1" applyFill="1" applyBorder="1" applyAlignment="1">
      <alignment horizontal="center" vertical="center"/>
    </xf>
    <xf numFmtId="3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1" fontId="33" fillId="0" borderId="6" xfId="0" applyNumberFormat="1" applyFont="1" applyBorder="1" applyAlignment="1">
      <alignment horizontal="center" vertical="center"/>
    </xf>
    <xf numFmtId="1" fontId="33" fillId="0" borderId="11" xfId="0" applyNumberFormat="1" applyFont="1" applyBorder="1" applyAlignment="1">
      <alignment horizontal="center" vertical="center"/>
    </xf>
    <xf numFmtId="0" fontId="36" fillId="0" borderId="7" xfId="0" applyFont="1" applyBorder="1"/>
    <xf numFmtId="0" fontId="36" fillId="0" borderId="6" xfId="0" applyFont="1" applyBorder="1"/>
    <xf numFmtId="0" fontId="34" fillId="0" borderId="6" xfId="3" applyFont="1" applyFill="1" applyBorder="1" applyAlignment="1">
      <alignment horizontal="center" vertical="center" wrapText="1"/>
    </xf>
    <xf numFmtId="1" fontId="34" fillId="0" borderId="6" xfId="2" applyNumberFormat="1" applyFont="1" applyFill="1" applyBorder="1" applyAlignment="1">
      <alignment horizontal="center" vertical="center"/>
    </xf>
    <xf numFmtId="1" fontId="33" fillId="0" borderId="6" xfId="2" applyNumberFormat="1" applyFont="1" applyFill="1" applyBorder="1" applyAlignment="1">
      <alignment horizontal="center" vertical="center"/>
    </xf>
    <xf numFmtId="1" fontId="33" fillId="0" borderId="6" xfId="0" applyNumberFormat="1" applyFont="1" applyFill="1" applyBorder="1" applyAlignment="1">
      <alignment horizontal="center" vertical="center"/>
    </xf>
    <xf numFmtId="1" fontId="33" fillId="0" borderId="11" xfId="0" applyNumberFormat="1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3" fillId="11" borderId="6" xfId="0" applyFont="1" applyFill="1" applyBorder="1" applyAlignment="1">
      <alignment horizontal="center" vertical="center" wrapText="1" shrinkToFit="1"/>
    </xf>
    <xf numFmtId="1" fontId="44" fillId="0" borderId="0" xfId="0" applyNumberFormat="1" applyFont="1"/>
    <xf numFmtId="0" fontId="44" fillId="0" borderId="0" xfId="0" applyFont="1"/>
    <xf numFmtId="1" fontId="37" fillId="0" borderId="11" xfId="0" applyNumberFormat="1" applyFont="1" applyBorder="1" applyAlignment="1">
      <alignment horizontal="center" vertical="center" wrapText="1"/>
    </xf>
    <xf numFmtId="1" fontId="37" fillId="0" borderId="6" xfId="0" applyNumberFormat="1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/>
    </xf>
    <xf numFmtId="0" fontId="37" fillId="11" borderId="6" xfId="1" applyFont="1" applyFill="1" applyBorder="1" applyAlignment="1">
      <alignment horizontal="center" vertical="top" wrapText="1"/>
    </xf>
    <xf numFmtId="0" fontId="37" fillId="0" borderId="6" xfId="1" applyFont="1" applyFill="1" applyBorder="1"/>
    <xf numFmtId="0" fontId="3" fillId="2" borderId="6" xfId="0" applyFont="1" applyFill="1" applyBorder="1" applyAlignment="1">
      <alignment horizontal="center" vertical="center"/>
    </xf>
    <xf numFmtId="1" fontId="41" fillId="10" borderId="6" xfId="0" applyNumberFormat="1" applyFont="1" applyFill="1" applyBorder="1" applyAlignment="1">
      <alignment horizontal="center" vertical="center"/>
    </xf>
    <xf numFmtId="1" fontId="31" fillId="10" borderId="6" xfId="0" applyNumberFormat="1" applyFont="1" applyFill="1" applyBorder="1" applyAlignment="1">
      <alignment horizontal="center" vertical="center"/>
    </xf>
    <xf numFmtId="1" fontId="40" fillId="11" borderId="6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0" borderId="0" xfId="0" applyFont="1"/>
    <xf numFmtId="0" fontId="31" fillId="11" borderId="6" xfId="0" applyFont="1" applyFill="1" applyBorder="1" applyAlignment="1">
      <alignment horizontal="center" vertical="center"/>
    </xf>
    <xf numFmtId="0" fontId="40" fillId="0" borderId="6" xfId="0" applyFont="1" applyBorder="1"/>
    <xf numFmtId="0" fontId="40" fillId="2" borderId="6" xfId="0" applyFont="1" applyFill="1" applyBorder="1"/>
    <xf numFmtId="1" fontId="40" fillId="0" borderId="6" xfId="0" applyNumberFormat="1" applyFont="1" applyBorder="1"/>
    <xf numFmtId="1" fontId="42" fillId="0" borderId="0" xfId="0" applyNumberFormat="1" applyFont="1"/>
    <xf numFmtId="0" fontId="3" fillId="0" borderId="0" xfId="0" applyFont="1"/>
    <xf numFmtId="0" fontId="45" fillId="0" borderId="0" xfId="0" applyFont="1"/>
    <xf numFmtId="0" fontId="32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" fontId="15" fillId="11" borderId="6" xfId="0" applyNumberFormat="1" applyFont="1" applyFill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16" fillId="0" borderId="6" xfId="1" applyNumberFormat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1" fontId="19" fillId="11" borderId="6" xfId="1" applyNumberFormat="1" applyFont="1" applyFill="1" applyBorder="1" applyAlignment="1">
      <alignment horizontal="center" vertical="center"/>
    </xf>
    <xf numFmtId="0" fontId="16" fillId="11" borderId="6" xfId="1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1" fontId="33" fillId="11" borderId="6" xfId="0" applyNumberFormat="1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" fontId="40" fillId="0" borderId="6" xfId="0" applyNumberFormat="1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1" fontId="8" fillId="0" borderId="8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 shrinkToFit="1"/>
    </xf>
    <xf numFmtId="1" fontId="19" fillId="0" borderId="6" xfId="1" applyNumberFormat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6" fillId="0" borderId="6" xfId="1" applyNumberFormat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19" fillId="11" borderId="6" xfId="1" applyNumberFormat="1" applyFont="1" applyFill="1" applyBorder="1" applyAlignment="1">
      <alignment horizontal="center" vertical="center"/>
    </xf>
    <xf numFmtId="0" fontId="19" fillId="11" borderId="6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1" fontId="25" fillId="0" borderId="6" xfId="1" applyNumberFormat="1" applyFont="1" applyFill="1" applyBorder="1" applyAlignment="1">
      <alignment horizontal="center" vertical="center"/>
    </xf>
    <xf numFmtId="0" fontId="25" fillId="0" borderId="6" xfId="1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wrapText="1"/>
    </xf>
    <xf numFmtId="0" fontId="32" fillId="2" borderId="11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3" fillId="12" borderId="6" xfId="0" applyFont="1" applyFill="1" applyBorder="1" applyAlignment="1">
      <alignment horizontal="center" vertical="center" wrapText="1" shrinkToFit="1"/>
    </xf>
    <xf numFmtId="1" fontId="16" fillId="11" borderId="8" xfId="1" applyNumberFormat="1" applyFont="1" applyFill="1" applyBorder="1" applyAlignment="1">
      <alignment horizontal="center" vertical="center"/>
    </xf>
    <xf numFmtId="1" fontId="16" fillId="11" borderId="9" xfId="1" applyNumberFormat="1" applyFont="1" applyFill="1" applyBorder="1" applyAlignment="1">
      <alignment horizontal="center" vertical="center"/>
    </xf>
    <xf numFmtId="1" fontId="25" fillId="0" borderId="8" xfId="1" applyNumberFormat="1" applyFont="1" applyFill="1" applyBorder="1" applyAlignment="1">
      <alignment horizontal="center" vertical="center"/>
    </xf>
    <xf numFmtId="1" fontId="25" fillId="0" borderId="9" xfId="1" applyNumberFormat="1" applyFont="1" applyFill="1" applyBorder="1" applyAlignment="1">
      <alignment horizontal="center" vertical="center"/>
    </xf>
    <xf numFmtId="1" fontId="25" fillId="0" borderId="6" xfId="1" applyNumberFormat="1" applyFont="1" applyFill="1" applyBorder="1" applyAlignment="1">
      <alignment horizontal="right" vertical="center"/>
    </xf>
    <xf numFmtId="0" fontId="25" fillId="0" borderId="6" xfId="1" applyFont="1" applyFill="1" applyBorder="1" applyAlignment="1">
      <alignment horizontal="right" vertical="center"/>
    </xf>
    <xf numFmtId="0" fontId="25" fillId="0" borderId="6" xfId="1" applyFont="1" applyFill="1" applyBorder="1" applyAlignment="1">
      <alignment horizontal="center" wrapText="1"/>
    </xf>
  </cellXfs>
  <cellStyles count="5">
    <cellStyle name="20% - Énfasis4" xfId="4" builtinId="42"/>
    <cellStyle name="Entrada" xfId="3" builtinId="20"/>
    <cellStyle name="Incorrecto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39157</xdr:rowOff>
    </xdr:from>
    <xdr:to>
      <xdr:col>1</xdr:col>
      <xdr:colOff>537545</xdr:colOff>
      <xdr:row>4</xdr:row>
      <xdr:rowOff>38190</xdr:rowOff>
    </xdr:to>
    <xdr:pic>
      <xdr:nvPicPr>
        <xdr:cNvPr id="3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7"/>
          <a:ext cx="959308" cy="797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0</xdr:row>
      <xdr:rowOff>39158</xdr:rowOff>
    </xdr:from>
    <xdr:ext cx="1385357" cy="1018117"/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1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35982</xdr:colOff>
      <xdr:row>5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2710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2</xdr:row>
      <xdr:rowOff>39158</xdr:rowOff>
    </xdr:from>
    <xdr:to>
      <xdr:col>2</xdr:col>
      <xdr:colOff>35982</xdr:colOff>
      <xdr:row>7</xdr:row>
      <xdr:rowOff>158750</xdr:rowOff>
    </xdr:to>
    <xdr:pic>
      <xdr:nvPicPr>
        <xdr:cNvPr id="6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2</xdr:row>
      <xdr:rowOff>39158</xdr:rowOff>
    </xdr:from>
    <xdr:to>
      <xdr:col>2</xdr:col>
      <xdr:colOff>482297</xdr:colOff>
      <xdr:row>7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420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2</xdr:row>
      <xdr:rowOff>39158</xdr:rowOff>
    </xdr:from>
    <xdr:to>
      <xdr:col>3</xdr:col>
      <xdr:colOff>113343</xdr:colOff>
      <xdr:row>7</xdr:row>
      <xdr:rowOff>31750</xdr:rowOff>
    </xdr:to>
    <xdr:pic>
      <xdr:nvPicPr>
        <xdr:cNvPr id="4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421688"/>
          <a:ext cx="1125977" cy="987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190500</xdr:colOff>
      <xdr:row>3</xdr:row>
      <xdr:rowOff>177800</xdr:rowOff>
    </xdr:to>
    <xdr:pic>
      <xdr:nvPicPr>
        <xdr:cNvPr id="10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95250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</xdr:rowOff>
    </xdr:from>
    <xdr:to>
      <xdr:col>1</xdr:col>
      <xdr:colOff>686857</xdr:colOff>
      <xdr:row>5</xdr:row>
      <xdr:rowOff>120650</xdr:rowOff>
    </xdr:to>
    <xdr:pic>
      <xdr:nvPicPr>
        <xdr:cNvPr id="3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5" y="10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274107</xdr:colOff>
      <xdr:row>5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1435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82"/>
  <sheetViews>
    <sheetView showGridLines="0" zoomScaleNormal="100" workbookViewId="0">
      <selection activeCell="J12" sqref="J12"/>
    </sheetView>
  </sheetViews>
  <sheetFormatPr baseColWidth="10" defaultColWidth="10.54296875" defaultRowHeight="14.5"/>
  <cols>
    <col min="1" max="1" width="3.54296875" customWidth="1"/>
    <col min="2" max="2" width="23.453125" customWidth="1"/>
    <col min="9" max="9" width="14.81640625" bestFit="1" customWidth="1"/>
    <col min="10" max="10" width="13.453125" bestFit="1" customWidth="1"/>
    <col min="11" max="11" width="12.54296875" customWidth="1"/>
  </cols>
  <sheetData>
    <row r="1" spans="1:10" ht="28">
      <c r="A1" s="3"/>
      <c r="B1" s="5" t="s">
        <v>37</v>
      </c>
      <c r="C1" s="11" t="s">
        <v>14</v>
      </c>
      <c r="D1" s="11" t="s">
        <v>15</v>
      </c>
      <c r="E1" s="11" t="s">
        <v>16</v>
      </c>
      <c r="F1" s="11" t="s">
        <v>17</v>
      </c>
      <c r="G1" s="11" t="s">
        <v>18</v>
      </c>
      <c r="H1" s="11" t="s">
        <v>19</v>
      </c>
      <c r="I1" s="97" t="s">
        <v>35</v>
      </c>
      <c r="J1" s="97" t="s">
        <v>36</v>
      </c>
    </row>
    <row r="2" spans="1:10" ht="15" customHeight="1">
      <c r="A2" s="3"/>
      <c r="B2" s="6" t="s">
        <v>20</v>
      </c>
      <c r="C2" s="95">
        <f>+ENERO!E12</f>
        <v>0</v>
      </c>
      <c r="D2" s="95">
        <f>+ENERO!F12</f>
        <v>0</v>
      </c>
      <c r="E2" s="95">
        <f>+ENERO!G12</f>
        <v>0</v>
      </c>
      <c r="F2" s="95">
        <f>+ENERO!H12</f>
        <v>0</v>
      </c>
      <c r="G2" s="95">
        <f>+ENERO!I12</f>
        <v>120</v>
      </c>
      <c r="H2" s="95">
        <f>+ENERO!J12</f>
        <v>31</v>
      </c>
      <c r="I2" s="101">
        <f>SUM(C2:H2)</f>
        <v>151</v>
      </c>
      <c r="J2" s="101">
        <f>+I2</f>
        <v>151</v>
      </c>
    </row>
    <row r="3" spans="1:10" ht="15" customHeight="1">
      <c r="A3" s="3"/>
      <c r="B3" s="6" t="s">
        <v>21</v>
      </c>
      <c r="C3" s="95">
        <f>+FEBRERO!E30</f>
        <v>246</v>
      </c>
      <c r="D3" s="95">
        <f>+FEBRERO!F30</f>
        <v>234</v>
      </c>
      <c r="E3" s="95">
        <f>+FEBRERO!G30</f>
        <v>305</v>
      </c>
      <c r="F3" s="95">
        <f>+FEBRERO!H30</f>
        <v>370</v>
      </c>
      <c r="G3" s="95">
        <f>+FEBRERO!I30</f>
        <v>502</v>
      </c>
      <c r="H3" s="95">
        <f>+FEBRERO!J30</f>
        <v>175</v>
      </c>
      <c r="I3" s="101">
        <f t="shared" ref="I3:I4" si="0">SUM(C3:H3)</f>
        <v>1832</v>
      </c>
      <c r="J3" s="101">
        <f t="shared" ref="J3:J4" si="1">+I3</f>
        <v>1832</v>
      </c>
    </row>
    <row r="4" spans="1:10" ht="15" customHeight="1">
      <c r="A4" s="3"/>
      <c r="B4" s="6" t="s">
        <v>22</v>
      </c>
      <c r="C4" s="95">
        <f>+MARZO!E38</f>
        <v>50</v>
      </c>
      <c r="D4" s="95">
        <f>+MARZO!F38</f>
        <v>53</v>
      </c>
      <c r="E4" s="95">
        <f>+MARZO!G38</f>
        <v>775</v>
      </c>
      <c r="F4" s="95">
        <f>+MARZO!H38</f>
        <v>559</v>
      </c>
      <c r="G4" s="95">
        <f>+MARZO!I38</f>
        <v>417</v>
      </c>
      <c r="H4" s="95">
        <f>+MARZO!J38</f>
        <v>103</v>
      </c>
      <c r="I4" s="101">
        <f t="shared" si="0"/>
        <v>1957</v>
      </c>
      <c r="J4" s="101">
        <f t="shared" si="1"/>
        <v>1957</v>
      </c>
    </row>
    <row r="5" spans="1:10" ht="15" customHeight="1">
      <c r="A5" s="3"/>
      <c r="B5" s="25" t="s">
        <v>23</v>
      </c>
      <c r="C5" s="29">
        <f t="shared" ref="C5:J5" si="2">SUM(C2:C4)</f>
        <v>296</v>
      </c>
      <c r="D5" s="29">
        <f t="shared" si="2"/>
        <v>287</v>
      </c>
      <c r="E5" s="29">
        <f t="shared" si="2"/>
        <v>1080</v>
      </c>
      <c r="F5" s="29">
        <f t="shared" si="2"/>
        <v>929</v>
      </c>
      <c r="G5" s="29">
        <f t="shared" si="2"/>
        <v>1039</v>
      </c>
      <c r="H5" s="29">
        <f>SUM(H2:H4)</f>
        <v>309</v>
      </c>
      <c r="I5" s="99">
        <f t="shared" si="2"/>
        <v>3940</v>
      </c>
      <c r="J5" s="99">
        <f t="shared" si="2"/>
        <v>3940</v>
      </c>
    </row>
    <row r="6" spans="1:10" ht="15" customHeight="1">
      <c r="A6" s="3"/>
      <c r="B6" s="8"/>
      <c r="C6" s="14"/>
      <c r="D6" s="16"/>
      <c r="E6" s="16"/>
      <c r="F6" s="16"/>
      <c r="G6" s="16"/>
      <c r="H6" s="16"/>
      <c r="I6" s="100"/>
      <c r="J6" s="100"/>
    </row>
    <row r="7" spans="1:10" ht="28">
      <c r="A7" s="3"/>
      <c r="B7" s="5" t="s">
        <v>38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18</v>
      </c>
      <c r="H7" s="11" t="s">
        <v>19</v>
      </c>
      <c r="I7" s="97" t="s">
        <v>35</v>
      </c>
      <c r="J7" s="97" t="s">
        <v>36</v>
      </c>
    </row>
    <row r="8" spans="1:10" ht="15.75" customHeight="1">
      <c r="A8" s="3"/>
      <c r="B8" s="6" t="s">
        <v>24</v>
      </c>
      <c r="C8" s="95">
        <f>+ABRIL!E21</f>
        <v>67</v>
      </c>
      <c r="D8" s="95">
        <f>+ABRIL!F21</f>
        <v>49</v>
      </c>
      <c r="E8" s="95">
        <f>+ABRIL!G21</f>
        <v>332</v>
      </c>
      <c r="F8" s="95">
        <f>+ABRIL!H21</f>
        <v>338</v>
      </c>
      <c r="G8" s="95">
        <f>+ABRIL!I21</f>
        <v>163</v>
      </c>
      <c r="H8" s="95">
        <f>+ABRIL!J21</f>
        <v>51</v>
      </c>
      <c r="I8" s="101">
        <f t="shared" ref="I8:I10" si="3">SUM(C8:H8)</f>
        <v>1000</v>
      </c>
      <c r="J8" s="101">
        <f t="shared" ref="J8:J10" si="4">+I8</f>
        <v>1000</v>
      </c>
    </row>
    <row r="9" spans="1:10" ht="15" customHeight="1">
      <c r="A9" s="3"/>
      <c r="B9" s="6" t="s">
        <v>25</v>
      </c>
      <c r="C9" s="95">
        <f>+MAYO!E52</f>
        <v>0</v>
      </c>
      <c r="D9" s="95">
        <f>+MAYO!F52</f>
        <v>0</v>
      </c>
      <c r="E9" s="95">
        <f>+MAYO!G52</f>
        <v>958</v>
      </c>
      <c r="F9" s="95">
        <f>+MAYO!H52</f>
        <v>904</v>
      </c>
      <c r="G9" s="95">
        <f>+MAYO!I52</f>
        <v>801</v>
      </c>
      <c r="H9" s="95">
        <f>+MAYO!J52</f>
        <v>319</v>
      </c>
      <c r="I9" s="101">
        <f t="shared" si="3"/>
        <v>2982</v>
      </c>
      <c r="J9" s="101">
        <f t="shared" si="4"/>
        <v>2982</v>
      </c>
    </row>
    <row r="10" spans="1:10" ht="15" customHeight="1">
      <c r="A10" s="3"/>
      <c r="B10" s="6" t="s">
        <v>26</v>
      </c>
      <c r="C10" s="95">
        <f>+JUNIO!F28</f>
        <v>0</v>
      </c>
      <c r="D10" s="95">
        <f>+JUNIO!G28</f>
        <v>0</v>
      </c>
      <c r="E10" s="95">
        <f>+JUNIO!H28</f>
        <v>426</v>
      </c>
      <c r="F10" s="95">
        <f>+JUNIO!I28</f>
        <v>442</v>
      </c>
      <c r="G10" s="95">
        <f>+JUNIO!J28</f>
        <v>363</v>
      </c>
      <c r="H10" s="95">
        <f>+JUNIO!K28</f>
        <v>69</v>
      </c>
      <c r="I10" s="101">
        <f t="shared" si="3"/>
        <v>1300</v>
      </c>
      <c r="J10" s="101">
        <f t="shared" si="4"/>
        <v>1300</v>
      </c>
    </row>
    <row r="11" spans="1:10" ht="15" customHeight="1">
      <c r="A11" s="3"/>
      <c r="B11" s="25" t="s">
        <v>23</v>
      </c>
      <c r="C11" s="29">
        <f>SUM(C8:C10)</f>
        <v>67</v>
      </c>
      <c r="D11" s="29">
        <f t="shared" ref="D11:J11" si="5">SUM(D8:D10)</f>
        <v>49</v>
      </c>
      <c r="E11" s="29">
        <f t="shared" si="5"/>
        <v>1716</v>
      </c>
      <c r="F11" s="29">
        <f t="shared" si="5"/>
        <v>1684</v>
      </c>
      <c r="G11" s="29">
        <f t="shared" si="5"/>
        <v>1327</v>
      </c>
      <c r="H11" s="29">
        <f t="shared" si="5"/>
        <v>439</v>
      </c>
      <c r="I11" s="99">
        <f t="shared" si="5"/>
        <v>5282</v>
      </c>
      <c r="J11" s="99">
        <f t="shared" si="5"/>
        <v>5282</v>
      </c>
    </row>
    <row r="12" spans="1:10">
      <c r="A12" s="3"/>
      <c r="B12" s="3"/>
      <c r="C12" s="15"/>
      <c r="D12" s="3"/>
      <c r="E12" s="3"/>
      <c r="F12" s="3"/>
      <c r="G12" s="3"/>
      <c r="H12" s="3"/>
      <c r="I12" s="100"/>
      <c r="J12" s="100"/>
    </row>
    <row r="13" spans="1:10" ht="28.5" customHeight="1">
      <c r="A13" s="3"/>
      <c r="B13" s="5" t="s">
        <v>39</v>
      </c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18</v>
      </c>
      <c r="H13" s="11" t="s">
        <v>19</v>
      </c>
      <c r="I13" s="97" t="s">
        <v>35</v>
      </c>
      <c r="J13" s="97" t="s">
        <v>36</v>
      </c>
    </row>
    <row r="14" spans="1:10" ht="15" customHeight="1">
      <c r="A14" s="3"/>
      <c r="B14" s="6" t="s">
        <v>27</v>
      </c>
      <c r="C14" s="95">
        <f>+JULIO!E15</f>
        <v>0</v>
      </c>
      <c r="D14" s="95">
        <f>+JULIO!F15</f>
        <v>0</v>
      </c>
      <c r="E14" s="95">
        <f>+JULIO!G15</f>
        <v>0</v>
      </c>
      <c r="F14" s="95">
        <f>+JULIO!H15</f>
        <v>0</v>
      </c>
      <c r="G14" s="95">
        <f>+JULIO!I15</f>
        <v>158</v>
      </c>
      <c r="H14" s="95">
        <f>+JULIO!J15</f>
        <v>46</v>
      </c>
      <c r="I14" s="101">
        <f t="shared" ref="I14" si="6">SUM(C14:H14)</f>
        <v>204</v>
      </c>
      <c r="J14" s="101">
        <f t="shared" ref="J14:J16" si="7">+I14</f>
        <v>204</v>
      </c>
    </row>
    <row r="15" spans="1:10" ht="15" customHeight="1">
      <c r="A15" s="3"/>
      <c r="B15" s="6" t="s">
        <v>28</v>
      </c>
      <c r="C15" s="95">
        <f>+AGOSTO!E17</f>
        <v>0</v>
      </c>
      <c r="D15" s="95">
        <f>+AGOSTO!F17</f>
        <v>0</v>
      </c>
      <c r="E15" s="95">
        <f>+AGOSTO!G17</f>
        <v>0</v>
      </c>
      <c r="F15" s="95">
        <f>+AGOSTO!H17</f>
        <v>0</v>
      </c>
      <c r="G15" s="95">
        <f>+AGOSTO!I17</f>
        <v>194</v>
      </c>
      <c r="H15" s="95">
        <f>+AGOSTO!J17</f>
        <v>148</v>
      </c>
      <c r="I15" s="101">
        <f t="shared" ref="I15:I16" si="8">SUM(C15:H15)</f>
        <v>342</v>
      </c>
      <c r="J15" s="101">
        <f t="shared" si="7"/>
        <v>342</v>
      </c>
    </row>
    <row r="16" spans="1:10" ht="15" customHeight="1">
      <c r="A16" s="3"/>
      <c r="B16" s="6" t="s">
        <v>29</v>
      </c>
      <c r="C16" s="95">
        <f>+SEPTIEMBRE!E42</f>
        <v>0</v>
      </c>
      <c r="D16" s="95">
        <f>+SEPTIEMBRE!F42</f>
        <v>0</v>
      </c>
      <c r="E16" s="95">
        <f>+SEPTIEMBRE!G42</f>
        <v>908</v>
      </c>
      <c r="F16" s="95">
        <f>+SEPTIEMBRE!H42</f>
        <v>880</v>
      </c>
      <c r="G16" s="95">
        <f>+SEPTIEMBRE!I42</f>
        <v>575</v>
      </c>
      <c r="H16" s="95">
        <f>+SEPTIEMBRE!J42</f>
        <v>846</v>
      </c>
      <c r="I16" s="101">
        <f t="shared" si="8"/>
        <v>3209</v>
      </c>
      <c r="J16" s="101">
        <f t="shared" si="7"/>
        <v>3209</v>
      </c>
    </row>
    <row r="17" spans="1:10">
      <c r="A17" s="3"/>
      <c r="B17" s="25" t="s">
        <v>23</v>
      </c>
      <c r="C17" s="107">
        <f>SUM(C14:C16)</f>
        <v>0</v>
      </c>
      <c r="D17" s="107">
        <f t="shared" ref="D17:J17" si="9">SUM(D14:D16)</f>
        <v>0</v>
      </c>
      <c r="E17" s="107">
        <f t="shared" si="9"/>
        <v>908</v>
      </c>
      <c r="F17" s="107">
        <f t="shared" si="9"/>
        <v>880</v>
      </c>
      <c r="G17" s="107">
        <f t="shared" si="9"/>
        <v>927</v>
      </c>
      <c r="H17" s="107">
        <f t="shared" si="9"/>
        <v>1040</v>
      </c>
      <c r="I17" s="107">
        <f t="shared" si="9"/>
        <v>3755</v>
      </c>
      <c r="J17" s="107">
        <f t="shared" si="9"/>
        <v>3755</v>
      </c>
    </row>
    <row r="18" spans="1:10">
      <c r="A18" s="3"/>
      <c r="B18" s="8"/>
      <c r="C18" s="16"/>
      <c r="D18" s="16"/>
      <c r="E18" s="16"/>
      <c r="F18" s="16"/>
      <c r="G18" s="16"/>
      <c r="H18" s="16"/>
      <c r="I18" s="100"/>
      <c r="J18" s="100"/>
    </row>
    <row r="19" spans="1:10">
      <c r="A19" s="3"/>
      <c r="B19" s="8"/>
      <c r="C19" s="16"/>
      <c r="D19" s="16"/>
      <c r="E19" s="16"/>
      <c r="F19" s="16"/>
      <c r="G19" s="16"/>
      <c r="H19" s="16"/>
      <c r="I19" s="100"/>
      <c r="J19" s="100"/>
    </row>
    <row r="20" spans="1:10" ht="28">
      <c r="A20" s="3"/>
      <c r="B20" s="5" t="s">
        <v>40</v>
      </c>
      <c r="C20" s="11" t="s">
        <v>14</v>
      </c>
      <c r="D20" s="11" t="s">
        <v>15</v>
      </c>
      <c r="E20" s="11" t="s">
        <v>16</v>
      </c>
      <c r="F20" s="11" t="s">
        <v>17</v>
      </c>
      <c r="G20" s="11" t="s">
        <v>18</v>
      </c>
      <c r="H20" s="11" t="s">
        <v>19</v>
      </c>
      <c r="I20" s="97" t="s">
        <v>35</v>
      </c>
      <c r="J20" s="97" t="s">
        <v>36</v>
      </c>
    </row>
    <row r="21" spans="1:10">
      <c r="A21" s="3"/>
      <c r="B21" s="6" t="s">
        <v>30</v>
      </c>
      <c r="C21" s="12">
        <f>+OCTUBRE!E22</f>
        <v>0</v>
      </c>
      <c r="D21" s="12">
        <f>+OCTUBRE!F22</f>
        <v>0</v>
      </c>
      <c r="E21" s="12">
        <f>+OCTUBRE!G22</f>
        <v>0</v>
      </c>
      <c r="F21" s="12">
        <f>+OCTUBRE!H22</f>
        <v>0</v>
      </c>
      <c r="G21" s="12">
        <f>+OCTUBRE!I22</f>
        <v>16</v>
      </c>
      <c r="H21" s="12">
        <f>+OCTUBRE!J22</f>
        <v>2</v>
      </c>
      <c r="I21" s="101">
        <f t="shared" ref="I21:I23" si="10">SUM(C21:H21)</f>
        <v>18</v>
      </c>
      <c r="J21" s="101">
        <f t="shared" ref="J21:J23" si="11">+I21</f>
        <v>18</v>
      </c>
    </row>
    <row r="22" spans="1:10">
      <c r="A22" s="3"/>
      <c r="B22" s="6" t="s">
        <v>31</v>
      </c>
      <c r="C22" s="12">
        <f>+NOVIEMBRE!E21</f>
        <v>0</v>
      </c>
      <c r="D22" s="12">
        <f>+NOVIEMBRE!F21</f>
        <v>0</v>
      </c>
      <c r="E22" s="12">
        <f>+NOVIEMBRE!G21</f>
        <v>0</v>
      </c>
      <c r="F22" s="12">
        <f>+NOVIEMBRE!H21</f>
        <v>0</v>
      </c>
      <c r="G22" s="12">
        <f>+NOVIEMBRE!I21</f>
        <v>0</v>
      </c>
      <c r="H22" s="12">
        <f>+NOVIEMBRE!J21</f>
        <v>0</v>
      </c>
      <c r="I22" s="101">
        <f t="shared" si="10"/>
        <v>0</v>
      </c>
      <c r="J22" s="101">
        <f t="shared" si="11"/>
        <v>0</v>
      </c>
    </row>
    <row r="23" spans="1:10">
      <c r="A23" s="3"/>
      <c r="B23" s="6" t="s">
        <v>32</v>
      </c>
      <c r="C23" s="95">
        <f>+DICIEMBRE!E22</f>
        <v>0</v>
      </c>
      <c r="D23" s="95">
        <f>+DICIEMBRE!F22</f>
        <v>0</v>
      </c>
      <c r="E23" s="95">
        <f>+DICIEMBRE!G22</f>
        <v>0</v>
      </c>
      <c r="F23" s="95">
        <f>+DICIEMBRE!H22</f>
        <v>0</v>
      </c>
      <c r="G23" s="95">
        <f>+DICIEMBRE!I22</f>
        <v>0</v>
      </c>
      <c r="H23" s="95">
        <f>+DICIEMBRE!J22</f>
        <v>0</v>
      </c>
      <c r="I23" s="101">
        <f t="shared" si="10"/>
        <v>0</v>
      </c>
      <c r="J23" s="101">
        <f t="shared" si="11"/>
        <v>0</v>
      </c>
    </row>
    <row r="24" spans="1:10">
      <c r="A24" s="3"/>
      <c r="B24" s="27" t="s">
        <v>23</v>
      </c>
      <c r="C24" s="28">
        <f>SUM(C21:C23)</f>
        <v>0</v>
      </c>
      <c r="D24" s="28">
        <f t="shared" ref="D24:J24" si="12">SUM(D21:D23)</f>
        <v>0</v>
      </c>
      <c r="E24" s="28">
        <f t="shared" si="12"/>
        <v>0</v>
      </c>
      <c r="F24" s="28">
        <f t="shared" si="12"/>
        <v>0</v>
      </c>
      <c r="G24" s="28">
        <f t="shared" si="12"/>
        <v>16</v>
      </c>
      <c r="H24" s="28">
        <f t="shared" si="12"/>
        <v>2</v>
      </c>
      <c r="I24" s="102">
        <f t="shared" si="12"/>
        <v>18</v>
      </c>
      <c r="J24" s="102">
        <f t="shared" si="12"/>
        <v>18</v>
      </c>
    </row>
    <row r="25" spans="1:10">
      <c r="A25" s="3"/>
      <c r="B25" s="9"/>
      <c r="C25" s="13"/>
      <c r="D25" s="13"/>
      <c r="E25" s="13"/>
      <c r="F25" s="13"/>
      <c r="G25" s="13"/>
      <c r="H25" s="13"/>
      <c r="I25" s="98"/>
      <c r="J25" s="103"/>
    </row>
    <row r="26" spans="1:10">
      <c r="A26" s="3"/>
      <c r="B26" s="10" t="s">
        <v>41</v>
      </c>
      <c r="C26" s="17" t="s">
        <v>14</v>
      </c>
      <c r="D26" s="17" t="s">
        <v>15</v>
      </c>
      <c r="E26" s="17" t="s">
        <v>33</v>
      </c>
      <c r="F26" s="17" t="s">
        <v>34</v>
      </c>
      <c r="G26" s="17" t="s">
        <v>18</v>
      </c>
      <c r="H26" s="17" t="s">
        <v>19</v>
      </c>
      <c r="I26" s="97" t="s">
        <v>35</v>
      </c>
      <c r="J26" s="97" t="s">
        <v>36</v>
      </c>
    </row>
    <row r="27" spans="1:10">
      <c r="A27" s="3"/>
      <c r="B27" s="19" t="s">
        <v>83</v>
      </c>
      <c r="C27" s="96">
        <f>+C5</f>
        <v>296</v>
      </c>
      <c r="D27" s="96">
        <f t="shared" ref="D27:H27" si="13">+D5</f>
        <v>287</v>
      </c>
      <c r="E27" s="96">
        <f t="shared" si="13"/>
        <v>1080</v>
      </c>
      <c r="F27" s="96">
        <f t="shared" si="13"/>
        <v>929</v>
      </c>
      <c r="G27" s="96">
        <f t="shared" si="13"/>
        <v>1039</v>
      </c>
      <c r="H27" s="96">
        <f t="shared" si="13"/>
        <v>309</v>
      </c>
      <c r="I27" s="104">
        <f>SUM(C27:H27)</f>
        <v>3940</v>
      </c>
      <c r="J27" s="104">
        <f>+I27</f>
        <v>3940</v>
      </c>
    </row>
    <row r="28" spans="1:10">
      <c r="A28" s="4"/>
      <c r="B28" s="20" t="s">
        <v>38</v>
      </c>
      <c r="C28" s="224">
        <f>+C11</f>
        <v>67</v>
      </c>
      <c r="D28" s="224">
        <f t="shared" ref="D28:H28" si="14">+D11</f>
        <v>49</v>
      </c>
      <c r="E28" s="224">
        <f t="shared" si="14"/>
        <v>1716</v>
      </c>
      <c r="F28" s="224">
        <f t="shared" si="14"/>
        <v>1684</v>
      </c>
      <c r="G28" s="224">
        <f t="shared" si="14"/>
        <v>1327</v>
      </c>
      <c r="H28" s="224">
        <f t="shared" si="14"/>
        <v>439</v>
      </c>
      <c r="I28" s="104">
        <f t="shared" ref="I28:I30" si="15">SUM(C28:H28)</f>
        <v>5282</v>
      </c>
      <c r="J28" s="104">
        <f t="shared" ref="J28:J30" si="16">+I28</f>
        <v>5282</v>
      </c>
    </row>
    <row r="29" spans="1:10">
      <c r="A29" s="4"/>
      <c r="B29" s="20" t="s">
        <v>42</v>
      </c>
      <c r="C29" s="225">
        <f>+C17</f>
        <v>0</v>
      </c>
      <c r="D29" s="225">
        <f t="shared" ref="D29:H29" si="17">+D17</f>
        <v>0</v>
      </c>
      <c r="E29" s="225">
        <f t="shared" si="17"/>
        <v>908</v>
      </c>
      <c r="F29" s="225">
        <f t="shared" si="17"/>
        <v>880</v>
      </c>
      <c r="G29" s="225">
        <f t="shared" si="17"/>
        <v>927</v>
      </c>
      <c r="H29" s="225">
        <f t="shared" si="17"/>
        <v>1040</v>
      </c>
      <c r="I29" s="104">
        <f t="shared" si="15"/>
        <v>3755</v>
      </c>
      <c r="J29" s="104">
        <f t="shared" si="16"/>
        <v>3755</v>
      </c>
    </row>
    <row r="30" spans="1:10">
      <c r="A30" s="4"/>
      <c r="B30" s="20" t="s">
        <v>40</v>
      </c>
      <c r="C30" s="225">
        <f>+C24</f>
        <v>0</v>
      </c>
      <c r="D30" s="225">
        <f t="shared" ref="D30:H30" si="18">+D24</f>
        <v>0</v>
      </c>
      <c r="E30" s="225">
        <f t="shared" si="18"/>
        <v>0</v>
      </c>
      <c r="F30" s="225">
        <f t="shared" si="18"/>
        <v>0</v>
      </c>
      <c r="G30" s="225">
        <f t="shared" si="18"/>
        <v>16</v>
      </c>
      <c r="H30" s="225">
        <f t="shared" si="18"/>
        <v>2</v>
      </c>
      <c r="I30" s="104">
        <f t="shared" si="15"/>
        <v>18</v>
      </c>
      <c r="J30" s="104">
        <f t="shared" si="16"/>
        <v>18</v>
      </c>
    </row>
    <row r="31" spans="1:10">
      <c r="A31" s="4"/>
      <c r="B31" s="25" t="s">
        <v>23</v>
      </c>
      <c r="C31" s="26">
        <f t="shared" ref="C31" si="19">SUM(C27:C30)</f>
        <v>363</v>
      </c>
      <c r="D31" s="26">
        <f t="shared" ref="D31:J31" si="20">SUM(D27:D30)</f>
        <v>336</v>
      </c>
      <c r="E31" s="26">
        <f t="shared" si="20"/>
        <v>3704</v>
      </c>
      <c r="F31" s="26">
        <f t="shared" si="20"/>
        <v>3493</v>
      </c>
      <c r="G31" s="26">
        <f t="shared" si="20"/>
        <v>3309</v>
      </c>
      <c r="H31" s="26">
        <f t="shared" si="20"/>
        <v>1790</v>
      </c>
      <c r="I31" s="105">
        <f t="shared" si="20"/>
        <v>12995</v>
      </c>
      <c r="J31" s="105">
        <f t="shared" si="20"/>
        <v>12995</v>
      </c>
    </row>
    <row r="32" spans="1:10">
      <c r="A32" s="4"/>
      <c r="B32" s="8"/>
      <c r="C32" s="8"/>
      <c r="D32" s="8"/>
      <c r="E32" s="8"/>
      <c r="F32" s="8"/>
      <c r="G32" s="8"/>
      <c r="H32" s="8"/>
      <c r="I32" s="8"/>
      <c r="J32" s="8"/>
    </row>
    <row r="33" spans="1:14" hidden="1">
      <c r="A33" s="5" t="s">
        <v>43</v>
      </c>
      <c r="B33" s="5" t="s">
        <v>44</v>
      </c>
      <c r="C33" s="5" t="s">
        <v>20</v>
      </c>
      <c r="D33" s="5" t="s">
        <v>21</v>
      </c>
      <c r="E33" s="5" t="s">
        <v>22</v>
      </c>
      <c r="F33" s="5" t="s">
        <v>24</v>
      </c>
      <c r="G33" s="5" t="s">
        <v>25</v>
      </c>
      <c r="H33" s="5" t="s">
        <v>26</v>
      </c>
      <c r="I33" s="5" t="s">
        <v>27</v>
      </c>
      <c r="J33" s="5" t="s">
        <v>28</v>
      </c>
      <c r="K33" s="5" t="s">
        <v>29</v>
      </c>
      <c r="L33" s="5" t="s">
        <v>30</v>
      </c>
      <c r="M33" s="5" t="s">
        <v>31</v>
      </c>
      <c r="N33" s="5" t="s">
        <v>32</v>
      </c>
    </row>
    <row r="34" spans="1:14" ht="25.5" hidden="1" customHeight="1">
      <c r="A34" s="21">
        <v>1</v>
      </c>
      <c r="B34" s="23" t="s">
        <v>47</v>
      </c>
      <c r="C34" s="18">
        <v>70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ht="25" hidden="1">
      <c r="A35" s="21">
        <v>2</v>
      </c>
      <c r="B35" s="23" t="s">
        <v>48</v>
      </c>
      <c r="C35" s="18">
        <v>0</v>
      </c>
      <c r="D35" s="18">
        <v>219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</row>
    <row r="36" spans="1:14" ht="26.25" hidden="1" customHeight="1">
      <c r="A36" s="21">
        <v>3</v>
      </c>
      <c r="B36" s="22" t="s">
        <v>49</v>
      </c>
      <c r="C36" s="18">
        <v>0</v>
      </c>
      <c r="D36" s="18">
        <v>219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23.25" hidden="1" customHeight="1">
      <c r="A37" s="21">
        <v>4</v>
      </c>
      <c r="B37" s="23" t="s">
        <v>58</v>
      </c>
      <c r="C37" s="18">
        <v>0</v>
      </c>
      <c r="D37" s="18">
        <v>120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/>
      <c r="L37" s="18">
        <v>0</v>
      </c>
      <c r="M37" s="18">
        <v>0</v>
      </c>
      <c r="N37" s="18">
        <v>0</v>
      </c>
    </row>
    <row r="38" spans="1:14" ht="25" hidden="1">
      <c r="A38" s="21">
        <v>5</v>
      </c>
      <c r="B38" s="23" t="s">
        <v>50</v>
      </c>
      <c r="C38" s="18">
        <v>0</v>
      </c>
      <c r="D38" s="18">
        <v>60</v>
      </c>
      <c r="E38" s="18">
        <v>108</v>
      </c>
      <c r="F38" s="18"/>
      <c r="G38" s="18">
        <v>0</v>
      </c>
      <c r="H38" s="18">
        <v>0</v>
      </c>
      <c r="I38" s="18">
        <v>0</v>
      </c>
      <c r="J38" s="18">
        <v>0</v>
      </c>
      <c r="K38" s="18"/>
      <c r="L38" s="18"/>
      <c r="M38" s="18"/>
      <c r="N38" s="18"/>
    </row>
    <row r="39" spans="1:14" ht="25" hidden="1">
      <c r="A39" s="21">
        <v>6</v>
      </c>
      <c r="B39" s="23" t="s">
        <v>51</v>
      </c>
      <c r="C39" s="18">
        <v>0</v>
      </c>
      <c r="D39" s="18">
        <v>40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/>
      <c r="L39" s="18"/>
      <c r="M39" s="18"/>
      <c r="N39" s="18"/>
    </row>
    <row r="40" spans="1:14" ht="25" hidden="1">
      <c r="A40" s="21">
        <v>7</v>
      </c>
      <c r="B40" s="23" t="s">
        <v>52</v>
      </c>
      <c r="C40" s="18">
        <v>0</v>
      </c>
      <c r="D40" s="18">
        <v>35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/>
      <c r="L40" s="18"/>
      <c r="M40" s="7"/>
      <c r="N40" s="7"/>
    </row>
    <row r="41" spans="1:14" ht="25" hidden="1">
      <c r="A41" s="21">
        <v>8</v>
      </c>
      <c r="B41" s="23" t="s">
        <v>53</v>
      </c>
      <c r="C41" s="18">
        <v>0</v>
      </c>
      <c r="D41" s="18">
        <v>53</v>
      </c>
      <c r="E41" s="18">
        <v>119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/>
      <c r="L41" s="7"/>
      <c r="M41" s="7"/>
      <c r="N41" s="7"/>
    </row>
    <row r="42" spans="1:14" ht="27.75" hidden="1" customHeight="1">
      <c r="A42" s="21">
        <v>9</v>
      </c>
      <c r="B42" s="23" t="s">
        <v>54</v>
      </c>
      <c r="C42" s="18">
        <v>0</v>
      </c>
      <c r="D42" s="18">
        <v>53</v>
      </c>
      <c r="E42" s="18">
        <v>119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/>
      <c r="L42" s="7"/>
      <c r="M42" s="7"/>
      <c r="N42" s="7"/>
    </row>
    <row r="43" spans="1:14" ht="26.25" hidden="1" customHeight="1">
      <c r="A43" s="21">
        <v>10</v>
      </c>
      <c r="B43" s="23" t="s">
        <v>46</v>
      </c>
      <c r="C43" s="18">
        <v>0</v>
      </c>
      <c r="D43" s="18">
        <v>0</v>
      </c>
      <c r="E43" s="18">
        <v>56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/>
      <c r="L43" s="7"/>
      <c r="M43" s="7"/>
      <c r="N43" s="7"/>
    </row>
    <row r="44" spans="1:14" ht="34.5" hidden="1" customHeight="1">
      <c r="A44" s="21">
        <v>11</v>
      </c>
      <c r="B44" s="23" t="s">
        <v>55</v>
      </c>
      <c r="C44" s="18">
        <v>0</v>
      </c>
      <c r="D44" s="18">
        <v>0</v>
      </c>
      <c r="E44" s="18">
        <v>30</v>
      </c>
      <c r="F44" s="18">
        <v>0</v>
      </c>
      <c r="G44" s="18">
        <v>0</v>
      </c>
      <c r="H44" s="18">
        <v>0</v>
      </c>
      <c r="I44" s="18">
        <v>12</v>
      </c>
      <c r="J44" s="18">
        <v>0</v>
      </c>
      <c r="K44" s="18"/>
      <c r="L44" s="7"/>
      <c r="M44" s="7"/>
      <c r="N44" s="7"/>
    </row>
    <row r="45" spans="1:14" ht="25" hidden="1">
      <c r="A45" s="21">
        <v>12</v>
      </c>
      <c r="B45" s="23" t="s">
        <v>56</v>
      </c>
      <c r="C45" s="18">
        <v>0</v>
      </c>
      <c r="D45" s="18">
        <v>0</v>
      </c>
      <c r="E45" s="18">
        <v>12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/>
      <c r="L45" s="7"/>
      <c r="M45" s="7"/>
      <c r="N45" s="7"/>
    </row>
    <row r="46" spans="1:14" ht="37.5" hidden="1">
      <c r="A46" s="21">
        <v>13</v>
      </c>
      <c r="B46" s="23" t="s">
        <v>57</v>
      </c>
      <c r="C46" s="18">
        <v>0</v>
      </c>
      <c r="D46" s="18">
        <v>0</v>
      </c>
      <c r="E46" s="18">
        <v>21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/>
      <c r="L46" s="7"/>
      <c r="M46" s="7"/>
      <c r="N46" s="7"/>
    </row>
    <row r="47" spans="1:14" ht="50" hidden="1">
      <c r="A47" s="21">
        <v>14</v>
      </c>
      <c r="B47" s="23" t="s">
        <v>68</v>
      </c>
      <c r="C47" s="18"/>
      <c r="D47" s="7"/>
      <c r="E47" s="7"/>
      <c r="F47" s="7"/>
      <c r="G47" s="18"/>
      <c r="H47" s="18"/>
      <c r="I47" s="18">
        <v>42</v>
      </c>
      <c r="J47" s="18">
        <v>92</v>
      </c>
      <c r="K47" s="7">
        <v>77</v>
      </c>
      <c r="L47" s="7"/>
      <c r="M47" s="7"/>
      <c r="N47" s="7"/>
    </row>
    <row r="48" spans="1:14" ht="25" hidden="1">
      <c r="A48" s="21">
        <v>15</v>
      </c>
      <c r="B48" s="23" t="s">
        <v>69</v>
      </c>
      <c r="C48" s="18"/>
      <c r="D48" s="7"/>
      <c r="E48" s="7"/>
      <c r="F48" s="7"/>
      <c r="G48" s="18"/>
      <c r="H48" s="18"/>
      <c r="I48" s="18">
        <v>23</v>
      </c>
      <c r="J48" s="18"/>
      <c r="K48" s="7">
        <v>784</v>
      </c>
      <c r="L48" s="7"/>
      <c r="M48" s="7"/>
      <c r="N48" s="7"/>
    </row>
    <row r="49" spans="1:14" ht="25" hidden="1">
      <c r="A49" s="21">
        <v>16</v>
      </c>
      <c r="B49" s="23" t="s">
        <v>70</v>
      </c>
      <c r="C49" s="18"/>
      <c r="D49" s="7"/>
      <c r="E49" s="7"/>
      <c r="F49" s="7"/>
      <c r="G49" s="18"/>
      <c r="H49" s="18"/>
      <c r="I49" s="18">
        <v>14</v>
      </c>
      <c r="J49" s="18"/>
      <c r="K49" s="7"/>
      <c r="L49" s="7"/>
      <c r="M49" s="7"/>
      <c r="N49" s="7"/>
    </row>
    <row r="50" spans="1:14" hidden="1">
      <c r="A50" s="21">
        <v>17</v>
      </c>
      <c r="B50" s="23" t="s">
        <v>65</v>
      </c>
      <c r="C50" s="18"/>
      <c r="D50" s="7"/>
      <c r="E50" s="7"/>
      <c r="F50" s="7"/>
      <c r="G50" s="18"/>
      <c r="H50" s="18"/>
      <c r="I50" s="18">
        <v>10</v>
      </c>
      <c r="J50" s="18"/>
      <c r="K50" s="7"/>
      <c r="L50" s="7"/>
      <c r="M50" s="7"/>
      <c r="N50" s="7"/>
    </row>
    <row r="51" spans="1:14" ht="37.5" hidden="1">
      <c r="A51" s="21">
        <v>18</v>
      </c>
      <c r="B51" s="23" t="s">
        <v>71</v>
      </c>
      <c r="C51" s="18"/>
      <c r="D51" s="7"/>
      <c r="E51" s="7"/>
      <c r="F51" s="7"/>
      <c r="G51" s="18"/>
      <c r="H51" s="18"/>
      <c r="I51" s="18"/>
      <c r="J51" s="18">
        <v>114</v>
      </c>
      <c r="K51" s="7">
        <v>20</v>
      </c>
      <c r="L51" s="7"/>
      <c r="M51" s="7"/>
      <c r="N51" s="7"/>
    </row>
    <row r="52" spans="1:14" ht="37.5" hidden="1">
      <c r="A52" s="21">
        <v>19</v>
      </c>
      <c r="B52" s="23" t="s">
        <v>72</v>
      </c>
      <c r="C52" s="18"/>
      <c r="D52" s="7"/>
      <c r="E52" s="7"/>
      <c r="F52" s="7"/>
      <c r="G52" s="18"/>
      <c r="H52" s="18"/>
      <c r="I52" s="18"/>
      <c r="J52" s="18">
        <v>16</v>
      </c>
      <c r="K52" s="7"/>
      <c r="L52" s="7"/>
      <c r="M52" s="7"/>
      <c r="N52" s="7"/>
    </row>
    <row r="53" spans="1:14" hidden="1">
      <c r="A53" s="21">
        <v>20</v>
      </c>
      <c r="B53" s="23" t="s">
        <v>66</v>
      </c>
      <c r="C53" s="18"/>
      <c r="D53" s="7"/>
      <c r="E53" s="7"/>
      <c r="F53" s="7"/>
      <c r="G53" s="18"/>
      <c r="H53" s="18"/>
      <c r="I53" s="18"/>
      <c r="J53" s="18">
        <v>12</v>
      </c>
      <c r="K53" s="7"/>
      <c r="L53" s="7"/>
      <c r="M53" s="7"/>
      <c r="N53" s="7"/>
    </row>
    <row r="54" spans="1:14" hidden="1">
      <c r="A54" s="21">
        <v>21</v>
      </c>
      <c r="B54" s="23" t="s">
        <v>73</v>
      </c>
      <c r="C54" s="18"/>
      <c r="D54" s="7"/>
      <c r="E54" s="7"/>
      <c r="F54" s="7"/>
      <c r="G54" s="18"/>
      <c r="H54" s="18"/>
      <c r="I54" s="18"/>
      <c r="J54" s="18">
        <v>12</v>
      </c>
      <c r="K54" s="7"/>
      <c r="L54" s="7"/>
      <c r="M54" s="7"/>
      <c r="N54" s="7"/>
    </row>
    <row r="55" spans="1:14" ht="25" hidden="1">
      <c r="A55" s="21">
        <v>22</v>
      </c>
      <c r="B55" s="23" t="s">
        <v>74</v>
      </c>
      <c r="C55" s="18"/>
      <c r="D55" s="7"/>
      <c r="E55" s="7"/>
      <c r="F55" s="7"/>
      <c r="G55" s="18"/>
      <c r="H55" s="18"/>
      <c r="I55" s="18"/>
      <c r="J55" s="18">
        <v>719</v>
      </c>
      <c r="K55" s="7"/>
      <c r="L55" s="7"/>
      <c r="M55" s="7"/>
      <c r="N55" s="7"/>
    </row>
    <row r="56" spans="1:14" hidden="1">
      <c r="A56" s="21">
        <v>23</v>
      </c>
      <c r="B56" s="23" t="s">
        <v>67</v>
      </c>
      <c r="C56" s="18"/>
      <c r="D56" s="7"/>
      <c r="E56" s="7"/>
      <c r="F56" s="7"/>
      <c r="G56" s="18"/>
      <c r="H56" s="18"/>
      <c r="I56" s="18"/>
      <c r="J56" s="18">
        <v>7</v>
      </c>
      <c r="K56" s="7"/>
      <c r="L56" s="7"/>
      <c r="M56" s="7"/>
      <c r="N56" s="7"/>
    </row>
    <row r="57" spans="1:14" ht="25" hidden="1">
      <c r="A57" s="21">
        <v>24</v>
      </c>
      <c r="B57" s="23" t="s">
        <v>75</v>
      </c>
      <c r="C57" s="18"/>
      <c r="D57" s="7"/>
      <c r="E57" s="7"/>
      <c r="F57" s="7"/>
      <c r="G57" s="18"/>
      <c r="H57" s="18"/>
      <c r="I57" s="18"/>
      <c r="J57" s="18"/>
      <c r="K57" s="7">
        <v>88</v>
      </c>
      <c r="L57" s="7"/>
      <c r="M57" s="7"/>
      <c r="N57" s="7">
        <v>2</v>
      </c>
    </row>
    <row r="58" spans="1:14" hidden="1">
      <c r="A58" s="21">
        <v>25</v>
      </c>
      <c r="B58" s="23" t="s">
        <v>76</v>
      </c>
      <c r="C58" s="18"/>
      <c r="D58" s="7"/>
      <c r="E58" s="7"/>
      <c r="F58" s="7"/>
      <c r="G58" s="18"/>
      <c r="H58" s="18"/>
      <c r="I58" s="18"/>
      <c r="J58" s="18"/>
      <c r="K58" s="7">
        <v>452</v>
      </c>
      <c r="L58" s="7"/>
      <c r="M58" s="7"/>
      <c r="N58" s="7"/>
    </row>
    <row r="59" spans="1:14" ht="25" hidden="1">
      <c r="A59" s="21">
        <v>26</v>
      </c>
      <c r="B59" s="23" t="s">
        <v>77</v>
      </c>
      <c r="C59" s="18"/>
      <c r="D59" s="7"/>
      <c r="E59" s="7"/>
      <c r="F59" s="7"/>
      <c r="G59" s="18"/>
      <c r="H59" s="18"/>
      <c r="I59" s="18"/>
      <c r="J59" s="18"/>
      <c r="K59" s="7">
        <v>40</v>
      </c>
      <c r="L59" s="7"/>
      <c r="M59" s="7"/>
      <c r="N59" s="7"/>
    </row>
    <row r="60" spans="1:14" ht="25" hidden="1">
      <c r="A60" s="21">
        <v>27</v>
      </c>
      <c r="B60" s="23" t="s">
        <v>78</v>
      </c>
      <c r="C60" s="18"/>
      <c r="D60" s="7"/>
      <c r="E60" s="7"/>
      <c r="F60" s="7"/>
      <c r="G60" s="18"/>
      <c r="H60" s="18"/>
      <c r="I60" s="18"/>
      <c r="J60" s="18"/>
      <c r="K60" s="7">
        <v>12</v>
      </c>
      <c r="L60" s="7"/>
      <c r="M60" s="7"/>
      <c r="N60" s="7"/>
    </row>
    <row r="61" spans="1:14" ht="25" hidden="1">
      <c r="A61" s="21">
        <v>28</v>
      </c>
      <c r="B61" s="23" t="s">
        <v>79</v>
      </c>
      <c r="C61" s="18"/>
      <c r="D61" s="7"/>
      <c r="E61" s="7"/>
      <c r="F61" s="7"/>
      <c r="G61" s="18"/>
      <c r="H61" s="18"/>
      <c r="I61" s="18"/>
      <c r="J61" s="18"/>
      <c r="K61" s="7">
        <v>118</v>
      </c>
      <c r="L61" s="7"/>
      <c r="M61" s="7"/>
      <c r="N61" s="7"/>
    </row>
    <row r="62" spans="1:14" ht="37.5" hidden="1">
      <c r="A62" s="21">
        <v>29</v>
      </c>
      <c r="B62" s="23" t="s">
        <v>80</v>
      </c>
      <c r="C62" s="18"/>
      <c r="D62" s="7"/>
      <c r="E62" s="7"/>
      <c r="F62" s="7"/>
      <c r="G62" s="18"/>
      <c r="H62" s="18"/>
      <c r="I62" s="18"/>
      <c r="J62" s="18"/>
      <c r="K62" s="7">
        <v>77</v>
      </c>
      <c r="L62" s="7"/>
      <c r="M62" s="7"/>
      <c r="N62" s="7"/>
    </row>
    <row r="63" spans="1:14" ht="25" hidden="1">
      <c r="A63" s="21">
        <v>24</v>
      </c>
      <c r="B63" s="23" t="s">
        <v>62</v>
      </c>
      <c r="C63" s="18"/>
      <c r="D63" s="7"/>
      <c r="E63" s="7"/>
      <c r="F63" s="7"/>
      <c r="G63" s="18"/>
      <c r="H63" s="18"/>
      <c r="I63" s="18"/>
      <c r="J63" s="18"/>
      <c r="K63" s="7">
        <v>32</v>
      </c>
      <c r="L63" s="7"/>
      <c r="M63" s="7"/>
      <c r="N63" s="7"/>
    </row>
    <row r="64" spans="1:14" ht="23.25" hidden="1" customHeight="1">
      <c r="A64" s="281" t="s">
        <v>45</v>
      </c>
      <c r="B64" s="282"/>
      <c r="C64" s="24">
        <f>SUM(C34:C63)</f>
        <v>70</v>
      </c>
      <c r="D64" s="30">
        <f>SUM(D34:D63)</f>
        <v>799</v>
      </c>
      <c r="E64" s="30">
        <f>SUM(E34:E63)</f>
        <v>465</v>
      </c>
      <c r="F64" s="30">
        <f>SUM(F34:F63)</f>
        <v>0</v>
      </c>
      <c r="G64" s="30">
        <v>0</v>
      </c>
      <c r="H64" s="30">
        <f>SUM(H34:H63)</f>
        <v>0</v>
      </c>
      <c r="I64" s="30">
        <f>SUM(I34:I63)</f>
        <v>101</v>
      </c>
      <c r="J64" s="30">
        <f>SUM(J34:J63)</f>
        <v>972</v>
      </c>
      <c r="K64" s="30">
        <f>SUM(K34:K63)</f>
        <v>1700</v>
      </c>
      <c r="L64" s="30">
        <f>SUM(L34:L63)</f>
        <v>0</v>
      </c>
      <c r="M64" s="7"/>
      <c r="N64" s="7"/>
    </row>
    <row r="65" spans="13:14" hidden="1">
      <c r="M65" s="30">
        <f t="shared" ref="M65" si="21">SUM(M34:M64)</f>
        <v>0</v>
      </c>
      <c r="N65" s="30">
        <v>2</v>
      </c>
    </row>
    <row r="66" spans="13:14" hidden="1"/>
    <row r="67" spans="13:14" hidden="1"/>
    <row r="68" spans="13:14" hidden="1"/>
    <row r="69" spans="13:14" hidden="1"/>
    <row r="70" spans="13:14" hidden="1"/>
    <row r="71" spans="13:14" hidden="1"/>
    <row r="82" spans="6:6">
      <c r="F82" s="33"/>
    </row>
  </sheetData>
  <mergeCells count="1">
    <mergeCell ref="A64:B64"/>
  </mergeCells>
  <pageMargins left="0.70866141732283472" right="0.70866141732283472" top="0.74803149606299213" bottom="0.74803149606299213" header="0.31496062992125984" footer="0.31496062992125984"/>
  <pageSetup paperSize="5"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L43"/>
  <sheetViews>
    <sheetView topLeftCell="D24" zoomScaleNormal="100" workbookViewId="0">
      <selection activeCell="G37" sqref="G37"/>
    </sheetView>
  </sheetViews>
  <sheetFormatPr baseColWidth="10" defaultColWidth="10.54296875" defaultRowHeight="14.5"/>
  <cols>
    <col min="2" max="2" width="7.81640625" customWidth="1"/>
    <col min="3" max="3" width="37.1796875" customWidth="1"/>
    <col min="4" max="4" width="37.7265625" customWidth="1"/>
    <col min="11" max="11" width="18.81640625" customWidth="1"/>
    <col min="12" max="12" width="15.45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91" t="s">
        <v>10</v>
      </c>
      <c r="C2" s="291"/>
      <c r="D2" s="291"/>
      <c r="E2" s="291"/>
      <c r="F2" s="291"/>
      <c r="G2" s="291"/>
      <c r="H2" s="291"/>
      <c r="I2" s="291"/>
      <c r="J2" s="291"/>
      <c r="K2" s="291"/>
      <c r="L2" s="60"/>
    </row>
    <row r="3" spans="1:12">
      <c r="A3" s="1"/>
      <c r="B3" s="291" t="s">
        <v>59</v>
      </c>
      <c r="C3" s="291"/>
      <c r="D3" s="291"/>
      <c r="E3" s="291"/>
      <c r="F3" s="291"/>
      <c r="G3" s="291"/>
      <c r="H3" s="291"/>
      <c r="I3" s="291"/>
      <c r="J3" s="291"/>
      <c r="K3" s="291"/>
      <c r="L3" s="60"/>
    </row>
    <row r="4" spans="1:12">
      <c r="A4" s="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60"/>
    </row>
    <row r="5" spans="1:12">
      <c r="A5" s="1"/>
      <c r="B5" s="292" t="s">
        <v>98</v>
      </c>
      <c r="C5" s="292"/>
      <c r="D5" s="292"/>
      <c r="E5" s="292"/>
      <c r="F5" s="292"/>
      <c r="G5" s="292"/>
      <c r="H5" s="292"/>
      <c r="I5" s="292"/>
      <c r="J5" s="292"/>
      <c r="K5" s="292"/>
      <c r="L5" s="61"/>
    </row>
    <row r="6" spans="1:12" ht="1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" thickBot="1">
      <c r="A7" s="310" t="s">
        <v>61</v>
      </c>
      <c r="B7" s="284" t="s">
        <v>0</v>
      </c>
      <c r="C7" s="295" t="s">
        <v>1</v>
      </c>
      <c r="D7" s="295" t="s">
        <v>2</v>
      </c>
      <c r="E7" s="295" t="s">
        <v>3</v>
      </c>
      <c r="F7" s="295" t="s">
        <v>4</v>
      </c>
      <c r="G7" s="297" t="s">
        <v>9</v>
      </c>
      <c r="H7" s="298"/>
      <c r="I7" s="295" t="s">
        <v>5</v>
      </c>
      <c r="J7" s="295" t="s">
        <v>6</v>
      </c>
      <c r="K7" s="299" t="s">
        <v>12</v>
      </c>
      <c r="L7" s="299" t="s">
        <v>13</v>
      </c>
    </row>
    <row r="8" spans="1:12" ht="15" thickBot="1">
      <c r="A8" s="310"/>
      <c r="B8" s="284"/>
      <c r="C8" s="296"/>
      <c r="D8" s="296"/>
      <c r="E8" s="296"/>
      <c r="F8" s="296"/>
      <c r="G8" s="2" t="s">
        <v>18</v>
      </c>
      <c r="H8" s="2" t="s">
        <v>19</v>
      </c>
      <c r="I8" s="296"/>
      <c r="J8" s="296"/>
      <c r="K8" s="300"/>
      <c r="L8" s="300"/>
    </row>
    <row r="9" spans="1:12" ht="48.75" customHeight="1" thickBot="1">
      <c r="A9" s="139">
        <v>1</v>
      </c>
      <c r="B9" s="51">
        <v>5</v>
      </c>
      <c r="C9" s="157" t="s">
        <v>269</v>
      </c>
      <c r="D9" s="43" t="s">
        <v>263</v>
      </c>
      <c r="E9" s="158"/>
      <c r="F9" s="158"/>
      <c r="G9" s="48"/>
      <c r="H9" s="48"/>
      <c r="I9" s="63">
        <v>14</v>
      </c>
      <c r="J9" s="63">
        <v>2</v>
      </c>
      <c r="K9" s="162">
        <f>SUM(E9:J9)</f>
        <v>16</v>
      </c>
      <c r="L9" s="192">
        <f>+K9</f>
        <v>16</v>
      </c>
    </row>
    <row r="10" spans="1:12" ht="46" customHeight="1" thickBot="1">
      <c r="A10" s="139">
        <v>1</v>
      </c>
      <c r="B10" s="51">
        <v>5</v>
      </c>
      <c r="C10" s="157" t="s">
        <v>270</v>
      </c>
      <c r="D10" s="43" t="s">
        <v>264</v>
      </c>
      <c r="E10" s="62"/>
      <c r="F10" s="48"/>
      <c r="G10" s="48"/>
      <c r="H10" s="48"/>
      <c r="I10" s="63">
        <v>14</v>
      </c>
      <c r="J10" s="63">
        <v>3</v>
      </c>
      <c r="K10" s="162">
        <f t="shared" ref="K10:K41" si="0">SUM(E10:J10)</f>
        <v>17</v>
      </c>
      <c r="L10" s="192">
        <f t="shared" ref="L10:L15" si="1">+K10</f>
        <v>17</v>
      </c>
    </row>
    <row r="11" spans="1:12" ht="44" customHeight="1" thickBot="1">
      <c r="A11" s="160">
        <v>1</v>
      </c>
      <c r="B11" s="53">
        <v>9</v>
      </c>
      <c r="C11" s="57" t="s">
        <v>271</v>
      </c>
      <c r="D11" s="57" t="s">
        <v>265</v>
      </c>
      <c r="E11" s="54"/>
      <c r="F11" s="54"/>
      <c r="G11" s="48"/>
      <c r="H11" s="48"/>
      <c r="I11" s="63">
        <v>44</v>
      </c>
      <c r="J11" s="63">
        <v>8</v>
      </c>
      <c r="K11" s="162">
        <f t="shared" si="0"/>
        <v>52</v>
      </c>
      <c r="L11" s="192">
        <f t="shared" si="1"/>
        <v>52</v>
      </c>
    </row>
    <row r="12" spans="1:12" ht="34.5" customHeight="1" thickBot="1">
      <c r="A12" s="160">
        <v>1</v>
      </c>
      <c r="B12" s="53">
        <v>11</v>
      </c>
      <c r="C12" s="157" t="s">
        <v>270</v>
      </c>
      <c r="D12" s="57" t="s">
        <v>266</v>
      </c>
      <c r="E12" s="50"/>
      <c r="F12" s="50"/>
      <c r="G12" s="171">
        <v>52</v>
      </c>
      <c r="H12" s="172">
        <v>66</v>
      </c>
      <c r="I12" s="159">
        <v>62</v>
      </c>
      <c r="J12" s="159">
        <v>16</v>
      </c>
      <c r="K12" s="162">
        <f t="shared" si="0"/>
        <v>196</v>
      </c>
      <c r="L12" s="192">
        <f t="shared" si="1"/>
        <v>196</v>
      </c>
    </row>
    <row r="13" spans="1:12" ht="43" customHeight="1" thickBot="1">
      <c r="A13" s="160">
        <v>1</v>
      </c>
      <c r="B13" s="53">
        <v>11</v>
      </c>
      <c r="C13" s="157" t="s">
        <v>270</v>
      </c>
      <c r="D13" s="57" t="s">
        <v>267</v>
      </c>
      <c r="E13" s="50"/>
      <c r="F13" s="50"/>
      <c r="G13" s="171">
        <v>52</v>
      </c>
      <c r="H13" s="172">
        <v>66</v>
      </c>
      <c r="I13" s="159">
        <v>62</v>
      </c>
      <c r="J13" s="159">
        <v>16</v>
      </c>
      <c r="K13" s="162">
        <f t="shared" si="0"/>
        <v>196</v>
      </c>
      <c r="L13" s="192">
        <f t="shared" si="1"/>
        <v>196</v>
      </c>
    </row>
    <row r="14" spans="1:12" ht="40" customHeight="1" thickBot="1">
      <c r="A14" s="160">
        <v>1</v>
      </c>
      <c r="B14" s="53">
        <v>12</v>
      </c>
      <c r="C14" s="157" t="s">
        <v>272</v>
      </c>
      <c r="D14" s="57" t="s">
        <v>268</v>
      </c>
      <c r="E14" s="50"/>
      <c r="F14" s="50"/>
      <c r="G14" s="171"/>
      <c r="H14" s="172"/>
      <c r="I14" s="159">
        <v>52</v>
      </c>
      <c r="J14" s="159">
        <v>9</v>
      </c>
      <c r="K14" s="162">
        <f>SUM(E14:J14)</f>
        <v>61</v>
      </c>
      <c r="L14" s="192">
        <f t="shared" si="1"/>
        <v>61</v>
      </c>
    </row>
    <row r="15" spans="1:12" ht="45.5" customHeight="1" thickBot="1">
      <c r="A15" s="160">
        <v>1</v>
      </c>
      <c r="B15" s="53">
        <v>12</v>
      </c>
      <c r="C15" s="157" t="s">
        <v>272</v>
      </c>
      <c r="D15" s="57" t="s">
        <v>278</v>
      </c>
      <c r="E15" s="50"/>
      <c r="F15" s="50"/>
      <c r="G15" s="171"/>
      <c r="H15" s="172"/>
      <c r="I15" s="159">
        <v>52</v>
      </c>
      <c r="J15" s="159">
        <v>9</v>
      </c>
      <c r="K15" s="162">
        <f t="shared" si="0"/>
        <v>61</v>
      </c>
      <c r="L15" s="192">
        <f t="shared" si="1"/>
        <v>61</v>
      </c>
    </row>
    <row r="16" spans="1:12" ht="48" customHeight="1" thickBot="1">
      <c r="A16" s="170">
        <v>1</v>
      </c>
      <c r="B16" s="172">
        <v>19</v>
      </c>
      <c r="C16" s="157" t="s">
        <v>273</v>
      </c>
      <c r="D16" s="43" t="s">
        <v>279</v>
      </c>
      <c r="E16" s="173"/>
      <c r="F16" s="173"/>
      <c r="G16" s="174">
        <v>91</v>
      </c>
      <c r="H16" s="174">
        <v>89</v>
      </c>
      <c r="I16" s="174">
        <v>8</v>
      </c>
      <c r="J16" s="174">
        <v>7</v>
      </c>
      <c r="K16" s="162">
        <f t="shared" si="0"/>
        <v>195</v>
      </c>
      <c r="L16" s="192">
        <f t="shared" ref="L16:L24" si="2">+K16</f>
        <v>195</v>
      </c>
    </row>
    <row r="17" spans="1:12" ht="62.5" customHeight="1" thickBot="1">
      <c r="A17" s="170">
        <v>1</v>
      </c>
      <c r="B17" s="172">
        <v>19</v>
      </c>
      <c r="C17" s="157" t="s">
        <v>274</v>
      </c>
      <c r="D17" s="43" t="s">
        <v>280</v>
      </c>
      <c r="E17" s="173"/>
      <c r="F17" s="173"/>
      <c r="G17" s="174">
        <v>90</v>
      </c>
      <c r="H17" s="174">
        <v>110</v>
      </c>
      <c r="I17" s="174">
        <v>9</v>
      </c>
      <c r="J17" s="174">
        <v>9</v>
      </c>
      <c r="K17" s="162">
        <f t="shared" si="0"/>
        <v>218</v>
      </c>
      <c r="L17" s="192">
        <f t="shared" si="2"/>
        <v>218</v>
      </c>
    </row>
    <row r="18" spans="1:12" ht="53" customHeight="1" thickBot="1">
      <c r="A18" s="170">
        <v>1</v>
      </c>
      <c r="B18" s="172">
        <v>19</v>
      </c>
      <c r="C18" s="157" t="s">
        <v>274</v>
      </c>
      <c r="D18" s="43" t="s">
        <v>280</v>
      </c>
      <c r="E18" s="173"/>
      <c r="F18" s="173"/>
      <c r="G18" s="174">
        <v>111</v>
      </c>
      <c r="H18" s="174">
        <v>93</v>
      </c>
      <c r="I18" s="174">
        <v>7</v>
      </c>
      <c r="J18" s="174">
        <v>7</v>
      </c>
      <c r="K18" s="162">
        <f t="shared" si="0"/>
        <v>218</v>
      </c>
      <c r="L18" s="192">
        <f t="shared" si="2"/>
        <v>218</v>
      </c>
    </row>
    <row r="19" spans="1:12" ht="51.5" customHeight="1" thickBot="1">
      <c r="A19" s="170">
        <v>1</v>
      </c>
      <c r="B19" s="172">
        <v>19</v>
      </c>
      <c r="C19" s="157" t="s">
        <v>274</v>
      </c>
      <c r="D19" s="43" t="s">
        <v>279</v>
      </c>
      <c r="E19" s="173"/>
      <c r="F19" s="173"/>
      <c r="G19" s="174">
        <v>111</v>
      </c>
      <c r="H19" s="174">
        <v>87</v>
      </c>
      <c r="I19" s="174">
        <v>9</v>
      </c>
      <c r="J19" s="174">
        <v>8</v>
      </c>
      <c r="K19" s="162">
        <f t="shared" si="0"/>
        <v>215</v>
      </c>
      <c r="L19" s="192">
        <f t="shared" si="2"/>
        <v>215</v>
      </c>
    </row>
    <row r="20" spans="1:12" ht="54.5" customHeight="1" thickBot="1">
      <c r="A20" s="170">
        <v>1</v>
      </c>
      <c r="B20" s="172">
        <v>19</v>
      </c>
      <c r="C20" s="157" t="s">
        <v>274</v>
      </c>
      <c r="D20" s="43" t="s">
        <v>281</v>
      </c>
      <c r="E20" s="173"/>
      <c r="F20" s="173"/>
      <c r="G20" s="174">
        <v>100</v>
      </c>
      <c r="H20" s="174">
        <v>97</v>
      </c>
      <c r="I20" s="174">
        <v>9</v>
      </c>
      <c r="J20" s="174">
        <v>10</v>
      </c>
      <c r="K20" s="162">
        <f t="shared" si="0"/>
        <v>216</v>
      </c>
      <c r="L20" s="192">
        <f t="shared" si="2"/>
        <v>216</v>
      </c>
    </row>
    <row r="21" spans="1:12" ht="47" thickBot="1">
      <c r="A21" s="160">
        <v>1</v>
      </c>
      <c r="B21" s="53">
        <v>19</v>
      </c>
      <c r="C21" s="157" t="s">
        <v>274</v>
      </c>
      <c r="D21" s="43" t="s">
        <v>281</v>
      </c>
      <c r="E21" s="54"/>
      <c r="F21" s="54"/>
      <c r="G21" s="53">
        <v>104</v>
      </c>
      <c r="H21" s="53">
        <v>98</v>
      </c>
      <c r="I21" s="56">
        <v>8</v>
      </c>
      <c r="J21" s="56">
        <v>5</v>
      </c>
      <c r="K21" s="162">
        <f t="shared" si="0"/>
        <v>215</v>
      </c>
      <c r="L21" s="192">
        <f t="shared" si="2"/>
        <v>215</v>
      </c>
    </row>
    <row r="22" spans="1:12" ht="47" thickBot="1">
      <c r="A22" s="160">
        <v>1</v>
      </c>
      <c r="B22" s="53">
        <v>23</v>
      </c>
      <c r="C22" s="157" t="s">
        <v>275</v>
      </c>
      <c r="D22" s="43" t="s">
        <v>282</v>
      </c>
      <c r="E22" s="54"/>
      <c r="F22" s="54"/>
      <c r="G22" s="53"/>
      <c r="H22" s="53"/>
      <c r="I22" s="56">
        <v>15</v>
      </c>
      <c r="J22" s="56">
        <v>85</v>
      </c>
      <c r="K22" s="162">
        <f t="shared" ref="K22:K30" si="3">SUM(E22:J22)</f>
        <v>100</v>
      </c>
      <c r="L22" s="192">
        <f t="shared" si="2"/>
        <v>100</v>
      </c>
    </row>
    <row r="23" spans="1:12" ht="47" thickBot="1">
      <c r="A23" s="160">
        <v>1</v>
      </c>
      <c r="B23" s="53">
        <v>23</v>
      </c>
      <c r="C23" s="157" t="s">
        <v>275</v>
      </c>
      <c r="D23" s="43" t="s">
        <v>283</v>
      </c>
      <c r="E23" s="54"/>
      <c r="F23" s="54"/>
      <c r="G23" s="53"/>
      <c r="H23" s="53"/>
      <c r="I23" s="56">
        <v>15</v>
      </c>
      <c r="J23" s="56">
        <v>85</v>
      </c>
      <c r="K23" s="162">
        <f t="shared" si="3"/>
        <v>100</v>
      </c>
      <c r="L23" s="192">
        <f t="shared" si="2"/>
        <v>100</v>
      </c>
    </row>
    <row r="24" spans="1:12" ht="47" thickBot="1">
      <c r="A24" s="160">
        <v>1</v>
      </c>
      <c r="B24" s="53">
        <v>23</v>
      </c>
      <c r="C24" s="157" t="s">
        <v>275</v>
      </c>
      <c r="D24" s="43" t="s">
        <v>284</v>
      </c>
      <c r="E24" s="54"/>
      <c r="F24" s="54"/>
      <c r="G24" s="53"/>
      <c r="H24" s="53"/>
      <c r="I24" s="56">
        <v>15</v>
      </c>
      <c r="J24" s="56">
        <v>85</v>
      </c>
      <c r="K24" s="162">
        <f t="shared" si="3"/>
        <v>100</v>
      </c>
      <c r="L24" s="192">
        <f t="shared" si="2"/>
        <v>100</v>
      </c>
    </row>
    <row r="25" spans="1:12" ht="47" thickBot="1">
      <c r="A25" s="160">
        <v>1</v>
      </c>
      <c r="B25" s="53">
        <v>23</v>
      </c>
      <c r="C25" s="157" t="s">
        <v>275</v>
      </c>
      <c r="D25" s="43" t="s">
        <v>284</v>
      </c>
      <c r="E25" s="54"/>
      <c r="F25" s="54"/>
      <c r="G25" s="53"/>
      <c r="H25" s="53"/>
      <c r="I25" s="56">
        <v>15</v>
      </c>
      <c r="J25" s="56">
        <v>85</v>
      </c>
      <c r="K25" s="162">
        <f t="shared" si="3"/>
        <v>100</v>
      </c>
      <c r="L25" s="192">
        <f>+K39</f>
        <v>0</v>
      </c>
    </row>
    <row r="26" spans="1:12" ht="47" thickBot="1">
      <c r="A26" s="160">
        <v>1</v>
      </c>
      <c r="B26" s="53">
        <v>23</v>
      </c>
      <c r="C26" s="157" t="s">
        <v>275</v>
      </c>
      <c r="D26" s="43" t="s">
        <v>276</v>
      </c>
      <c r="E26" s="54"/>
      <c r="F26" s="54"/>
      <c r="G26" s="53"/>
      <c r="H26" s="53"/>
      <c r="I26" s="56">
        <v>15</v>
      </c>
      <c r="J26" s="56">
        <v>85</v>
      </c>
      <c r="K26" s="162">
        <f t="shared" si="3"/>
        <v>100</v>
      </c>
      <c r="L26" s="192">
        <v>100</v>
      </c>
    </row>
    <row r="27" spans="1:12" ht="47" thickBot="1">
      <c r="A27" s="160">
        <v>1</v>
      </c>
      <c r="B27" s="53">
        <v>23</v>
      </c>
      <c r="C27" s="157" t="s">
        <v>275</v>
      </c>
      <c r="D27" s="43" t="s">
        <v>285</v>
      </c>
      <c r="E27" s="54"/>
      <c r="F27" s="54"/>
      <c r="G27" s="53"/>
      <c r="H27" s="53"/>
      <c r="I27" s="56">
        <v>21</v>
      </c>
      <c r="J27" s="56">
        <v>78</v>
      </c>
      <c r="K27" s="162">
        <f t="shared" si="3"/>
        <v>99</v>
      </c>
      <c r="L27" s="192">
        <v>99</v>
      </c>
    </row>
    <row r="28" spans="1:12" ht="47" thickBot="1">
      <c r="A28" s="160">
        <v>1</v>
      </c>
      <c r="B28" s="53">
        <v>23</v>
      </c>
      <c r="C28" s="157" t="s">
        <v>275</v>
      </c>
      <c r="D28" s="43" t="s">
        <v>286</v>
      </c>
      <c r="E28" s="54"/>
      <c r="F28" s="54"/>
      <c r="G28" s="53"/>
      <c r="H28" s="53"/>
      <c r="I28" s="56">
        <v>15</v>
      </c>
      <c r="J28" s="56">
        <v>85</v>
      </c>
      <c r="K28" s="162">
        <f t="shared" si="3"/>
        <v>100</v>
      </c>
      <c r="L28" s="192">
        <v>100</v>
      </c>
    </row>
    <row r="29" spans="1:12" ht="47" thickBot="1">
      <c r="A29" s="160">
        <v>1</v>
      </c>
      <c r="B29" s="53">
        <v>23</v>
      </c>
      <c r="C29" s="157" t="s">
        <v>275</v>
      </c>
      <c r="D29" s="43" t="s">
        <v>287</v>
      </c>
      <c r="E29" s="54"/>
      <c r="F29" s="54"/>
      <c r="G29" s="53"/>
      <c r="H29" s="53"/>
      <c r="I29" s="56">
        <v>21</v>
      </c>
      <c r="J29" s="56">
        <v>78</v>
      </c>
      <c r="K29" s="162">
        <f t="shared" si="3"/>
        <v>99</v>
      </c>
      <c r="L29" s="192">
        <v>99</v>
      </c>
    </row>
    <row r="30" spans="1:12" ht="47" thickBot="1">
      <c r="A30" s="160">
        <v>1</v>
      </c>
      <c r="B30" s="53">
        <v>23</v>
      </c>
      <c r="C30" s="157" t="s">
        <v>275</v>
      </c>
      <c r="D30" s="43" t="s">
        <v>288</v>
      </c>
      <c r="E30" s="54"/>
      <c r="F30" s="54"/>
      <c r="G30" s="53"/>
      <c r="H30" s="53"/>
      <c r="I30" s="56">
        <v>56</v>
      </c>
      <c r="J30" s="56">
        <v>44</v>
      </c>
      <c r="K30" s="162">
        <f t="shared" si="3"/>
        <v>100</v>
      </c>
      <c r="L30" s="192">
        <v>100</v>
      </c>
    </row>
    <row r="31" spans="1:12" ht="31.5" thickBot="1">
      <c r="A31" s="160">
        <v>1</v>
      </c>
      <c r="B31" s="53">
        <v>25</v>
      </c>
      <c r="C31" s="157" t="s">
        <v>277</v>
      </c>
      <c r="D31" s="43" t="s">
        <v>289</v>
      </c>
      <c r="E31" s="54"/>
      <c r="F31" s="54"/>
      <c r="G31" s="53">
        <v>38</v>
      </c>
      <c r="H31" s="53">
        <v>34</v>
      </c>
      <c r="I31" s="56">
        <v>8</v>
      </c>
      <c r="J31" s="56">
        <v>5</v>
      </c>
      <c r="K31" s="162">
        <f t="shared" ref="K31:K36" si="4">SUM(E31:J31)</f>
        <v>85</v>
      </c>
      <c r="L31" s="192">
        <v>85</v>
      </c>
    </row>
    <row r="32" spans="1:12" ht="31.5" thickBot="1">
      <c r="A32" s="160">
        <v>1</v>
      </c>
      <c r="B32" s="53">
        <v>25</v>
      </c>
      <c r="C32" s="157" t="s">
        <v>277</v>
      </c>
      <c r="D32" s="43" t="s">
        <v>289</v>
      </c>
      <c r="E32" s="54"/>
      <c r="F32" s="54"/>
      <c r="G32" s="53">
        <v>30</v>
      </c>
      <c r="H32" s="53">
        <v>33</v>
      </c>
      <c r="I32" s="56">
        <v>8</v>
      </c>
      <c r="J32" s="56">
        <v>5</v>
      </c>
      <c r="K32" s="162">
        <f t="shared" si="4"/>
        <v>76</v>
      </c>
      <c r="L32" s="192">
        <f>SUM(K32)</f>
        <v>76</v>
      </c>
    </row>
    <row r="33" spans="1:12" ht="31.5" thickBot="1">
      <c r="A33" s="160">
        <v>1</v>
      </c>
      <c r="B33" s="53">
        <v>25</v>
      </c>
      <c r="C33" s="157" t="s">
        <v>277</v>
      </c>
      <c r="D33" s="43" t="s">
        <v>289</v>
      </c>
      <c r="E33" s="54"/>
      <c r="F33" s="54"/>
      <c r="G33" s="53">
        <v>31</v>
      </c>
      <c r="H33" s="53">
        <v>35</v>
      </c>
      <c r="I33" s="56">
        <v>8</v>
      </c>
      <c r="J33" s="56">
        <v>5</v>
      </c>
      <c r="K33" s="162">
        <f t="shared" si="4"/>
        <v>79</v>
      </c>
      <c r="L33" s="192">
        <f>SUM(K33)</f>
        <v>79</v>
      </c>
    </row>
    <row r="34" spans="1:12" ht="31.5" thickBot="1">
      <c r="A34" s="160">
        <v>1</v>
      </c>
      <c r="B34" s="53">
        <v>25</v>
      </c>
      <c r="C34" s="157" t="s">
        <v>277</v>
      </c>
      <c r="D34" s="43" t="s">
        <v>289</v>
      </c>
      <c r="E34" s="54"/>
      <c r="F34" s="54"/>
      <c r="G34" s="53">
        <v>30</v>
      </c>
      <c r="H34" s="53">
        <v>28</v>
      </c>
      <c r="I34" s="56">
        <v>8</v>
      </c>
      <c r="J34" s="56">
        <v>5</v>
      </c>
      <c r="K34" s="162">
        <f t="shared" si="4"/>
        <v>71</v>
      </c>
      <c r="L34" s="192">
        <f>SUM(K34)</f>
        <v>71</v>
      </c>
    </row>
    <row r="35" spans="1:12" ht="31.5" thickBot="1">
      <c r="A35" s="160">
        <v>1</v>
      </c>
      <c r="B35" s="53">
        <v>25</v>
      </c>
      <c r="C35" s="157" t="s">
        <v>277</v>
      </c>
      <c r="D35" s="43" t="s">
        <v>289</v>
      </c>
      <c r="E35" s="54"/>
      <c r="F35" s="54"/>
      <c r="G35" s="53">
        <v>34</v>
      </c>
      <c r="H35" s="53">
        <v>22</v>
      </c>
      <c r="I35" s="56">
        <v>3</v>
      </c>
      <c r="J35" s="56">
        <v>3</v>
      </c>
      <c r="K35" s="162">
        <f t="shared" si="4"/>
        <v>62</v>
      </c>
      <c r="L35" s="192">
        <f>SUM(K35)</f>
        <v>62</v>
      </c>
    </row>
    <row r="36" spans="1:12" ht="31.5" thickBot="1">
      <c r="A36" s="160">
        <v>1</v>
      </c>
      <c r="B36" s="53">
        <v>25</v>
      </c>
      <c r="C36" s="157" t="s">
        <v>277</v>
      </c>
      <c r="D36" s="43" t="s">
        <v>289</v>
      </c>
      <c r="E36" s="54"/>
      <c r="F36" s="54"/>
      <c r="G36" s="53">
        <v>34</v>
      </c>
      <c r="H36" s="53">
        <v>22</v>
      </c>
      <c r="I36" s="56">
        <v>2</v>
      </c>
      <c r="J36" s="56">
        <v>4</v>
      </c>
      <c r="K36" s="162">
        <f t="shared" si="4"/>
        <v>62</v>
      </c>
      <c r="L36" s="192">
        <f>SUM(K36)</f>
        <v>62</v>
      </c>
    </row>
    <row r="37" spans="1:12" ht="16" thickBot="1">
      <c r="A37" s="160">
        <v>1</v>
      </c>
      <c r="B37" s="53">
        <v>29</v>
      </c>
      <c r="C37" s="157" t="s">
        <v>290</v>
      </c>
      <c r="D37" s="43" t="s">
        <v>291</v>
      </c>
      <c r="E37" s="54"/>
      <c r="F37" s="54"/>
      <c r="G37" s="53"/>
      <c r="H37" s="53"/>
      <c r="I37" s="56"/>
      <c r="J37" s="56"/>
      <c r="K37" s="162"/>
      <c r="L37" s="192"/>
    </row>
    <row r="38" spans="1:12" ht="16" thickBot="1">
      <c r="A38" s="160"/>
      <c r="B38" s="53"/>
      <c r="C38" s="157"/>
      <c r="D38" s="43"/>
      <c r="E38" s="54"/>
      <c r="F38" s="54"/>
      <c r="G38" s="53"/>
      <c r="H38" s="53"/>
      <c r="I38" s="56"/>
      <c r="J38" s="56"/>
      <c r="K38" s="162"/>
      <c r="L38" s="122">
        <f>+K41</f>
        <v>0</v>
      </c>
    </row>
    <row r="39" spans="1:12" ht="16" thickBot="1">
      <c r="A39" s="160"/>
      <c r="B39" s="53"/>
      <c r="C39" s="157"/>
      <c r="D39" s="43"/>
      <c r="E39" s="54"/>
      <c r="F39" s="54"/>
      <c r="G39" s="55"/>
      <c r="H39" s="55"/>
      <c r="I39" s="56"/>
      <c r="J39" s="56"/>
      <c r="K39" s="162">
        <f t="shared" si="0"/>
        <v>0</v>
      </c>
      <c r="L39" s="328">
        <f>SUM(L9:L38)</f>
        <v>3109</v>
      </c>
    </row>
    <row r="40" spans="1:12" ht="16" thickBot="1">
      <c r="A40" s="160"/>
      <c r="B40" s="53"/>
      <c r="C40" s="157"/>
      <c r="D40" s="43"/>
      <c r="E40" s="54"/>
      <c r="F40" s="54"/>
      <c r="G40" s="55"/>
      <c r="H40" s="55"/>
      <c r="I40" s="56"/>
      <c r="J40" s="56"/>
      <c r="K40" s="162"/>
      <c r="L40" s="329"/>
    </row>
    <row r="41" spans="1:12" ht="16" thickBot="1">
      <c r="A41" s="53"/>
      <c r="B41" s="53"/>
      <c r="C41" s="57"/>
      <c r="D41" s="57"/>
      <c r="E41" s="175"/>
      <c r="F41" s="175"/>
      <c r="G41" s="53"/>
      <c r="H41" s="53"/>
      <c r="I41" s="56"/>
      <c r="J41" s="56"/>
      <c r="K41" s="162">
        <f t="shared" si="0"/>
        <v>0</v>
      </c>
    </row>
    <row r="42" spans="1:12" ht="18.5" thickBot="1">
      <c r="A42" s="168">
        <f>SUM(A9:A41)</f>
        <v>29</v>
      </c>
      <c r="B42" s="73"/>
      <c r="C42" s="73"/>
      <c r="D42" s="73"/>
      <c r="E42" s="190">
        <f t="shared" ref="E42:K42" si="5">SUM(E9:E41)</f>
        <v>0</v>
      </c>
      <c r="F42" s="190">
        <f t="shared" si="5"/>
        <v>0</v>
      </c>
      <c r="G42" s="190">
        <f t="shared" si="5"/>
        <v>908</v>
      </c>
      <c r="H42" s="190">
        <f t="shared" si="5"/>
        <v>880</v>
      </c>
      <c r="I42" s="190">
        <f t="shared" si="5"/>
        <v>575</v>
      </c>
      <c r="J42" s="190">
        <f t="shared" si="5"/>
        <v>846</v>
      </c>
      <c r="K42" s="328">
        <f t="shared" si="5"/>
        <v>3209</v>
      </c>
    </row>
    <row r="43" spans="1:12" ht="18.5" thickBot="1">
      <c r="A43" s="73"/>
      <c r="B43" s="73"/>
      <c r="C43" s="73"/>
      <c r="D43" s="73"/>
      <c r="E43" s="73"/>
      <c r="F43" s="73"/>
      <c r="G43" s="74"/>
      <c r="H43" s="74"/>
      <c r="I43" s="303" t="s">
        <v>7</v>
      </c>
      <c r="J43" s="304"/>
      <c r="K43" s="329"/>
    </row>
  </sheetData>
  <mergeCells count="18">
    <mergeCell ref="A7:A8"/>
    <mergeCell ref="B7:B8"/>
    <mergeCell ref="K42:K43"/>
    <mergeCell ref="L39:L40"/>
    <mergeCell ref="I43:J43"/>
    <mergeCell ref="L7:L8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E7:E8"/>
    <mergeCell ref="D7:D8"/>
    <mergeCell ref="C7:C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3"/>
  <sheetViews>
    <sheetView showGridLines="0" tabSelected="1" zoomScaleNormal="100" workbookViewId="0">
      <selection activeCell="H10" sqref="H10"/>
    </sheetView>
  </sheetViews>
  <sheetFormatPr baseColWidth="10" defaultColWidth="10.54296875" defaultRowHeight="14.5"/>
  <cols>
    <col min="2" max="2" width="10.1796875" customWidth="1"/>
    <col min="3" max="3" width="37.54296875" customWidth="1"/>
    <col min="4" max="4" width="52.81640625" customWidth="1"/>
    <col min="11" max="11" width="18.81640625" customWidth="1"/>
    <col min="12" max="12" width="15.4531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1"/>
      <c r="B2" s="291" t="s">
        <v>10</v>
      </c>
      <c r="C2" s="291"/>
      <c r="D2" s="291"/>
      <c r="E2" s="291"/>
      <c r="F2" s="291"/>
      <c r="G2" s="291"/>
      <c r="H2" s="291"/>
      <c r="I2" s="291"/>
      <c r="J2" s="291"/>
      <c r="K2" s="291"/>
      <c r="L2" s="82"/>
    </row>
    <row r="3" spans="1:15">
      <c r="A3" s="1"/>
      <c r="B3" s="291" t="s">
        <v>59</v>
      </c>
      <c r="C3" s="291"/>
      <c r="D3" s="291"/>
      <c r="E3" s="291"/>
      <c r="F3" s="291"/>
      <c r="G3" s="291"/>
      <c r="H3" s="291"/>
      <c r="I3" s="291"/>
      <c r="J3" s="291"/>
      <c r="K3" s="291"/>
      <c r="L3" s="82"/>
    </row>
    <row r="4" spans="1:15">
      <c r="A4" s="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82"/>
    </row>
    <row r="5" spans="1:15">
      <c r="A5" s="1"/>
      <c r="B5" s="292" t="s">
        <v>99</v>
      </c>
      <c r="C5" s="292"/>
      <c r="D5" s="292"/>
      <c r="E5" s="292"/>
      <c r="F5" s="292"/>
      <c r="G5" s="292"/>
      <c r="H5" s="292"/>
      <c r="I5" s="292"/>
      <c r="J5" s="292"/>
      <c r="K5" s="292"/>
      <c r="L5" s="83"/>
    </row>
    <row r="6" spans="1:15" ht="1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5" ht="15" thickBot="1">
      <c r="A7" s="283" t="s">
        <v>61</v>
      </c>
      <c r="B7" s="284" t="s">
        <v>0</v>
      </c>
      <c r="C7" s="284" t="s">
        <v>1</v>
      </c>
      <c r="D7" s="284" t="s">
        <v>2</v>
      </c>
      <c r="E7" s="284" t="s">
        <v>3</v>
      </c>
      <c r="F7" s="284" t="s">
        <v>4</v>
      </c>
      <c r="G7" s="284" t="s">
        <v>9</v>
      </c>
      <c r="H7" s="305"/>
      <c r="I7" s="284" t="s">
        <v>5</v>
      </c>
      <c r="J7" s="284" t="s">
        <v>6</v>
      </c>
      <c r="K7" s="290" t="s">
        <v>12</v>
      </c>
      <c r="L7" s="290" t="s">
        <v>13</v>
      </c>
    </row>
    <row r="8" spans="1:15" ht="15" thickBot="1">
      <c r="A8" s="283"/>
      <c r="B8" s="284"/>
      <c r="C8" s="284"/>
      <c r="D8" s="284"/>
      <c r="E8" s="284"/>
      <c r="F8" s="284"/>
      <c r="G8" s="2" t="s">
        <v>18</v>
      </c>
      <c r="H8" s="2" t="s">
        <v>19</v>
      </c>
      <c r="I8" s="284"/>
      <c r="J8" s="284"/>
      <c r="K8" s="290"/>
      <c r="L8" s="290"/>
    </row>
    <row r="9" spans="1:15" ht="39.5" customHeight="1" thickBot="1">
      <c r="A9" s="139">
        <v>1</v>
      </c>
      <c r="B9" s="139">
        <v>1</v>
      </c>
      <c r="C9" s="163" t="s">
        <v>292</v>
      </c>
      <c r="D9" s="164" t="s">
        <v>177</v>
      </c>
      <c r="E9" s="165"/>
      <c r="F9" s="165"/>
      <c r="G9" s="166"/>
      <c r="H9" s="166"/>
      <c r="I9" s="167">
        <v>16</v>
      </c>
      <c r="J9" s="167">
        <v>2</v>
      </c>
      <c r="K9" s="169">
        <f>SUM(E9:J9)</f>
        <v>18</v>
      </c>
      <c r="L9" s="192">
        <f>+K9</f>
        <v>18</v>
      </c>
    </row>
    <row r="10" spans="1:15" ht="82.5" customHeight="1" thickBot="1">
      <c r="A10" s="139"/>
      <c r="B10" s="139"/>
      <c r="C10" s="163"/>
      <c r="D10" s="163"/>
      <c r="E10" s="80"/>
      <c r="F10" s="78"/>
      <c r="G10" s="79"/>
      <c r="H10" s="79"/>
      <c r="I10" s="167"/>
      <c r="J10" s="167"/>
      <c r="K10" s="169">
        <f t="shared" ref="K10:K21" si="0">SUM(E10:J10)</f>
        <v>0</v>
      </c>
      <c r="L10" s="192">
        <f t="shared" ref="L10:L21" si="1">+K10</f>
        <v>0</v>
      </c>
    </row>
    <row r="11" spans="1:15" ht="71.25" customHeight="1" thickBot="1">
      <c r="A11" s="160"/>
      <c r="B11" s="160"/>
      <c r="C11" s="163"/>
      <c r="D11" s="176"/>
      <c r="E11" s="72"/>
      <c r="F11" s="72"/>
      <c r="G11" s="166"/>
      <c r="H11" s="166"/>
      <c r="I11" s="167"/>
      <c r="J11" s="167"/>
      <c r="K11" s="169">
        <f t="shared" si="0"/>
        <v>0</v>
      </c>
      <c r="L11" s="192">
        <f t="shared" si="1"/>
        <v>0</v>
      </c>
    </row>
    <row r="12" spans="1:15" ht="107.25" customHeight="1" thickBot="1">
      <c r="A12" s="160"/>
      <c r="B12" s="177"/>
      <c r="C12" s="163"/>
      <c r="D12" s="164"/>
      <c r="E12" s="179"/>
      <c r="F12" s="180"/>
      <c r="G12" s="69"/>
      <c r="H12" s="70"/>
      <c r="I12" s="182"/>
      <c r="J12" s="182"/>
      <c r="K12" s="169">
        <f t="shared" si="0"/>
        <v>0</v>
      </c>
      <c r="L12" s="192">
        <f t="shared" si="1"/>
        <v>0</v>
      </c>
    </row>
    <row r="13" spans="1:15" ht="83.25" customHeight="1" thickBot="1">
      <c r="A13" s="160"/>
      <c r="B13" s="177"/>
      <c r="C13" s="163"/>
      <c r="D13" s="163"/>
      <c r="E13" s="179"/>
      <c r="F13" s="180"/>
      <c r="G13" s="69"/>
      <c r="H13" s="70"/>
      <c r="I13" s="182"/>
      <c r="J13" s="182"/>
      <c r="K13" s="169">
        <f>SUM(E13:J13)</f>
        <v>0</v>
      </c>
      <c r="L13" s="192">
        <f t="shared" si="1"/>
        <v>0</v>
      </c>
    </row>
    <row r="14" spans="1:15" ht="69.75" customHeight="1" thickBot="1">
      <c r="A14" s="160"/>
      <c r="B14" s="177"/>
      <c r="C14" s="163"/>
      <c r="D14" s="163"/>
      <c r="E14" s="179"/>
      <c r="F14" s="180"/>
      <c r="G14" s="69"/>
      <c r="H14" s="70"/>
      <c r="I14" s="182"/>
      <c r="J14" s="182"/>
      <c r="K14" s="169">
        <f>SUM(E14:J14)</f>
        <v>0</v>
      </c>
      <c r="L14" s="192">
        <f t="shared" si="1"/>
        <v>0</v>
      </c>
    </row>
    <row r="15" spans="1:15" ht="60" customHeight="1" thickBot="1">
      <c r="A15" s="160"/>
      <c r="B15" s="160"/>
      <c r="C15" s="163"/>
      <c r="D15" s="178"/>
      <c r="E15" s="179"/>
      <c r="F15" s="180"/>
      <c r="G15" s="181"/>
      <c r="H15" s="170"/>
      <c r="I15" s="182"/>
      <c r="J15" s="182"/>
      <c r="K15" s="169">
        <f t="shared" si="0"/>
        <v>0</v>
      </c>
      <c r="L15" s="192">
        <f t="shared" si="1"/>
        <v>0</v>
      </c>
    </row>
    <row r="16" spans="1:15" ht="43.5" customHeight="1" thickBot="1">
      <c r="A16" s="170"/>
      <c r="B16" s="183"/>
      <c r="C16" s="163"/>
      <c r="D16" s="164"/>
      <c r="E16" s="241"/>
      <c r="F16" s="242"/>
      <c r="G16" s="185"/>
      <c r="H16" s="185"/>
      <c r="I16" s="185"/>
      <c r="J16" s="185"/>
      <c r="K16" s="169">
        <f t="shared" si="0"/>
        <v>0</v>
      </c>
      <c r="L16" s="200">
        <f t="shared" si="1"/>
        <v>0</v>
      </c>
      <c r="O16" t="s">
        <v>86</v>
      </c>
    </row>
    <row r="17" spans="1:12" ht="66" customHeight="1" thickBot="1">
      <c r="A17" s="170"/>
      <c r="B17" s="170"/>
      <c r="C17" s="163"/>
      <c r="D17" s="188"/>
      <c r="E17" s="184"/>
      <c r="F17" s="184"/>
      <c r="G17" s="189"/>
      <c r="H17" s="189"/>
      <c r="I17" s="185"/>
      <c r="J17" s="185"/>
      <c r="K17" s="169">
        <f t="shared" si="0"/>
        <v>0</v>
      </c>
      <c r="L17" s="192">
        <f t="shared" si="1"/>
        <v>0</v>
      </c>
    </row>
    <row r="18" spans="1:12" ht="63" customHeight="1" thickBot="1">
      <c r="A18" s="160"/>
      <c r="B18" s="160"/>
      <c r="C18" s="163"/>
      <c r="D18" s="178"/>
      <c r="E18" s="161"/>
      <c r="F18" s="161"/>
      <c r="G18" s="187"/>
      <c r="H18" s="187"/>
      <c r="I18" s="186"/>
      <c r="J18" s="186"/>
      <c r="K18" s="169">
        <f t="shared" si="0"/>
        <v>0</v>
      </c>
      <c r="L18" s="192">
        <f t="shared" si="1"/>
        <v>0</v>
      </c>
    </row>
    <row r="19" spans="1:12" ht="60" customHeight="1" thickBot="1">
      <c r="A19" s="160"/>
      <c r="B19" s="160"/>
      <c r="C19" s="163"/>
      <c r="D19" s="178"/>
      <c r="E19" s="161"/>
      <c r="F19" s="161"/>
      <c r="G19" s="187"/>
      <c r="H19" s="187"/>
      <c r="I19" s="186"/>
      <c r="J19" s="186"/>
      <c r="K19" s="169">
        <f t="shared" si="0"/>
        <v>0</v>
      </c>
      <c r="L19" s="192">
        <f t="shared" si="1"/>
        <v>0</v>
      </c>
    </row>
    <row r="20" spans="1:12" ht="41.15" customHeight="1" thickBot="1">
      <c r="A20" s="160"/>
      <c r="B20" s="160"/>
      <c r="C20" s="163"/>
      <c r="D20" s="178"/>
      <c r="E20" s="161"/>
      <c r="F20" s="161"/>
      <c r="G20" s="186"/>
      <c r="H20" s="186"/>
      <c r="I20" s="186"/>
      <c r="J20" s="186"/>
      <c r="K20" s="169">
        <f t="shared" si="0"/>
        <v>0</v>
      </c>
      <c r="L20" s="192">
        <f t="shared" si="1"/>
        <v>0</v>
      </c>
    </row>
    <row r="21" spans="1:12" ht="16" thickBot="1">
      <c r="A21" s="160"/>
      <c r="B21" s="160"/>
      <c r="C21" s="163"/>
      <c r="D21" s="164"/>
      <c r="E21" s="161"/>
      <c r="F21" s="161"/>
      <c r="G21" s="186"/>
      <c r="H21" s="186"/>
      <c r="I21" s="186"/>
      <c r="J21" s="186"/>
      <c r="K21" s="169">
        <f t="shared" si="0"/>
        <v>0</v>
      </c>
      <c r="L21" s="192">
        <f t="shared" si="1"/>
        <v>0</v>
      </c>
    </row>
    <row r="22" spans="1:12" ht="18.649999999999999" customHeight="1" thickBot="1">
      <c r="A22" s="168">
        <f>SUM(A9:A21)</f>
        <v>1</v>
      </c>
      <c r="B22" s="73"/>
      <c r="C22" s="73"/>
      <c r="D22" s="73"/>
      <c r="E22" s="168">
        <f t="shared" ref="E22:L22" si="2">SUM(E9:E21)</f>
        <v>0</v>
      </c>
      <c r="F22" s="168">
        <f t="shared" si="2"/>
        <v>0</v>
      </c>
      <c r="G22" s="168">
        <f t="shared" si="2"/>
        <v>0</v>
      </c>
      <c r="H22" s="168">
        <f t="shared" si="2"/>
        <v>0</v>
      </c>
      <c r="I22" s="168">
        <f t="shared" si="2"/>
        <v>16</v>
      </c>
      <c r="J22" s="168">
        <f t="shared" si="2"/>
        <v>2</v>
      </c>
      <c r="K22" s="328">
        <f t="shared" si="2"/>
        <v>18</v>
      </c>
      <c r="L22" s="328">
        <f t="shared" si="2"/>
        <v>18</v>
      </c>
    </row>
    <row r="23" spans="1:12" ht="18.5" thickBot="1">
      <c r="A23" s="73"/>
      <c r="B23" s="73"/>
      <c r="C23" s="73"/>
      <c r="D23" s="73"/>
      <c r="E23" s="73"/>
      <c r="F23" s="73"/>
      <c r="G23" s="74"/>
      <c r="H23" s="74"/>
      <c r="I23" s="303" t="s">
        <v>7</v>
      </c>
      <c r="J23" s="304"/>
      <c r="K23" s="329"/>
      <c r="L23" s="329"/>
    </row>
  </sheetData>
  <mergeCells count="18">
    <mergeCell ref="A7:A8"/>
    <mergeCell ref="B7:B8"/>
    <mergeCell ref="C7:C8"/>
    <mergeCell ref="D7:D8"/>
    <mergeCell ref="E7:E8"/>
    <mergeCell ref="K22:K23"/>
    <mergeCell ref="L22:L23"/>
    <mergeCell ref="I23:J2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2"/>
  <sheetViews>
    <sheetView showGridLines="0" zoomScaleNormal="100" workbookViewId="0">
      <selection activeCell="A7" sqref="A7:A8"/>
    </sheetView>
  </sheetViews>
  <sheetFormatPr baseColWidth="10" defaultColWidth="10.54296875" defaultRowHeight="14.5"/>
  <cols>
    <col min="2" max="2" width="10.1796875" customWidth="1"/>
    <col min="3" max="3" width="41.26953125" customWidth="1"/>
    <col min="4" max="4" width="44.453125" customWidth="1"/>
    <col min="11" max="11" width="18.81640625" customWidth="1"/>
    <col min="12" max="12" width="15.45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88" t="s">
        <v>10</v>
      </c>
      <c r="C2" s="288"/>
      <c r="D2" s="288"/>
      <c r="E2" s="288"/>
      <c r="F2" s="288"/>
      <c r="G2" s="288"/>
      <c r="H2" s="288"/>
      <c r="I2" s="288"/>
      <c r="J2" s="288"/>
      <c r="K2" s="288"/>
      <c r="L2" s="82"/>
    </row>
    <row r="3" spans="1:12">
      <c r="A3" s="1"/>
      <c r="B3" s="288" t="s">
        <v>59</v>
      </c>
      <c r="C3" s="288"/>
      <c r="D3" s="288"/>
      <c r="E3" s="288"/>
      <c r="F3" s="288"/>
      <c r="G3" s="288"/>
      <c r="H3" s="288"/>
      <c r="I3" s="288"/>
      <c r="J3" s="288"/>
      <c r="K3" s="288"/>
      <c r="L3" s="82"/>
    </row>
    <row r="4" spans="1:12">
      <c r="A4" s="1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82"/>
    </row>
    <row r="5" spans="1:12">
      <c r="A5" s="1"/>
      <c r="B5" s="289" t="s">
        <v>100</v>
      </c>
      <c r="C5" s="289"/>
      <c r="D5" s="289"/>
      <c r="E5" s="289"/>
      <c r="F5" s="289"/>
      <c r="G5" s="289"/>
      <c r="H5" s="289"/>
      <c r="I5" s="289"/>
      <c r="J5" s="289"/>
      <c r="K5" s="289"/>
      <c r="L5" s="83"/>
    </row>
    <row r="6" spans="1:12" ht="1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" thickBot="1">
      <c r="A7" s="310" t="s">
        <v>61</v>
      </c>
      <c r="B7" s="284" t="s">
        <v>0</v>
      </c>
      <c r="C7" s="284" t="s">
        <v>1</v>
      </c>
      <c r="D7" s="284" t="s">
        <v>2</v>
      </c>
      <c r="E7" s="284" t="s">
        <v>3</v>
      </c>
      <c r="F7" s="284" t="s">
        <v>4</v>
      </c>
      <c r="G7" s="284" t="s">
        <v>9</v>
      </c>
      <c r="H7" s="305"/>
      <c r="I7" s="284" t="s">
        <v>5</v>
      </c>
      <c r="J7" s="284" t="s">
        <v>6</v>
      </c>
      <c r="K7" s="290" t="s">
        <v>12</v>
      </c>
      <c r="L7" s="290" t="s">
        <v>13</v>
      </c>
    </row>
    <row r="8" spans="1:12" ht="15" thickBot="1">
      <c r="A8" s="310"/>
      <c r="B8" s="284"/>
      <c r="C8" s="284"/>
      <c r="D8" s="284"/>
      <c r="E8" s="284"/>
      <c r="F8" s="284"/>
      <c r="G8" s="2" t="s">
        <v>18</v>
      </c>
      <c r="H8" s="2" t="s">
        <v>19</v>
      </c>
      <c r="I8" s="284"/>
      <c r="J8" s="284"/>
      <c r="K8" s="290"/>
      <c r="L8" s="290"/>
    </row>
    <row r="9" spans="1:12" ht="44.15" customHeight="1" thickBot="1">
      <c r="A9" s="243">
        <v>2</v>
      </c>
      <c r="B9" s="139"/>
      <c r="C9" s="163"/>
      <c r="D9" s="244"/>
      <c r="E9" s="166"/>
      <c r="F9" s="166"/>
      <c r="G9" s="166"/>
      <c r="H9" s="166"/>
      <c r="I9" s="167"/>
      <c r="J9" s="167"/>
      <c r="K9" s="201">
        <f t="shared" ref="K9:K20" si="0">SUM(E9:J9)</f>
        <v>0</v>
      </c>
      <c r="L9" s="200">
        <f>+K9</f>
        <v>0</v>
      </c>
    </row>
    <row r="10" spans="1:12" ht="44.15" customHeight="1" thickBot="1">
      <c r="A10" s="243">
        <v>1</v>
      </c>
      <c r="B10" s="139"/>
      <c r="C10" s="163"/>
      <c r="D10" s="244"/>
      <c r="E10" s="245"/>
      <c r="F10" s="166"/>
      <c r="G10" s="166"/>
      <c r="H10" s="166"/>
      <c r="I10" s="167"/>
      <c r="J10" s="167"/>
      <c r="K10" s="201">
        <f t="shared" si="0"/>
        <v>0</v>
      </c>
      <c r="L10" s="200">
        <f t="shared" ref="L10:L20" si="1">+K10</f>
        <v>0</v>
      </c>
    </row>
    <row r="11" spans="1:12" ht="44.15" customHeight="1" thickBot="1">
      <c r="A11" s="243">
        <v>1</v>
      </c>
      <c r="B11" s="139"/>
      <c r="C11" s="163"/>
      <c r="D11" s="244"/>
      <c r="E11" s="245"/>
      <c r="F11" s="166"/>
      <c r="G11" s="166"/>
      <c r="H11" s="166"/>
      <c r="I11" s="167"/>
      <c r="J11" s="167"/>
      <c r="K11" s="201">
        <f t="shared" si="0"/>
        <v>0</v>
      </c>
      <c r="L11" s="200">
        <f t="shared" si="1"/>
        <v>0</v>
      </c>
    </row>
    <row r="12" spans="1:12" ht="44.15" customHeight="1" thickBot="1">
      <c r="A12" s="243">
        <v>1</v>
      </c>
      <c r="B12" s="139"/>
      <c r="C12" s="163"/>
      <c r="D12" s="244"/>
      <c r="E12" s="245"/>
      <c r="F12" s="166"/>
      <c r="G12" s="166"/>
      <c r="H12" s="166"/>
      <c r="I12" s="167"/>
      <c r="J12" s="167"/>
      <c r="K12" s="201">
        <f t="shared" si="0"/>
        <v>0</v>
      </c>
      <c r="L12" s="200">
        <f t="shared" si="1"/>
        <v>0</v>
      </c>
    </row>
    <row r="13" spans="1:12" ht="44.15" customHeight="1" thickBot="1">
      <c r="A13" s="243">
        <v>1</v>
      </c>
      <c r="B13" s="139"/>
      <c r="C13" s="163"/>
      <c r="D13" s="244"/>
      <c r="E13" s="245"/>
      <c r="F13" s="166"/>
      <c r="G13" s="166"/>
      <c r="H13" s="166"/>
      <c r="I13" s="167"/>
      <c r="J13" s="167"/>
      <c r="K13" s="201">
        <f t="shared" si="0"/>
        <v>0</v>
      </c>
      <c r="L13" s="200">
        <f t="shared" si="1"/>
        <v>0</v>
      </c>
    </row>
    <row r="14" spans="1:12" ht="44.15" customHeight="1" thickBot="1">
      <c r="A14" s="243">
        <v>1</v>
      </c>
      <c r="B14" s="139"/>
      <c r="C14" s="163"/>
      <c r="D14" s="163"/>
      <c r="E14" s="245"/>
      <c r="F14" s="166"/>
      <c r="G14" s="166"/>
      <c r="H14" s="166"/>
      <c r="I14" s="167"/>
      <c r="J14" s="167"/>
      <c r="K14" s="201">
        <f t="shared" si="0"/>
        <v>0</v>
      </c>
      <c r="L14" s="200">
        <f t="shared" si="1"/>
        <v>0</v>
      </c>
    </row>
    <row r="15" spans="1:12" ht="44.15" customHeight="1" thickBot="1">
      <c r="A15" s="243">
        <v>1</v>
      </c>
      <c r="B15" s="139"/>
      <c r="C15" s="163"/>
      <c r="D15" s="244"/>
      <c r="E15" s="245"/>
      <c r="F15" s="166"/>
      <c r="G15" s="166"/>
      <c r="H15" s="166"/>
      <c r="I15" s="167"/>
      <c r="J15" s="167"/>
      <c r="K15" s="201">
        <f t="shared" si="0"/>
        <v>0</v>
      </c>
      <c r="L15" s="200">
        <f t="shared" si="1"/>
        <v>0</v>
      </c>
    </row>
    <row r="16" spans="1:12" ht="44.15" customHeight="1" thickBot="1">
      <c r="A16" s="243">
        <v>1</v>
      </c>
      <c r="B16" s="139"/>
      <c r="C16" s="163"/>
      <c r="D16" s="244"/>
      <c r="E16" s="245"/>
      <c r="F16" s="166"/>
      <c r="G16" s="166"/>
      <c r="H16" s="166"/>
      <c r="I16" s="167"/>
      <c r="J16" s="167"/>
      <c r="K16" s="201">
        <f t="shared" si="0"/>
        <v>0</v>
      </c>
      <c r="L16" s="200">
        <f t="shared" si="1"/>
        <v>0</v>
      </c>
    </row>
    <row r="17" spans="1:12" ht="44.15" customHeight="1" thickBot="1">
      <c r="A17" s="243">
        <v>1</v>
      </c>
      <c r="B17" s="139"/>
      <c r="C17" s="163"/>
      <c r="D17" s="244"/>
      <c r="E17" s="245"/>
      <c r="F17" s="166"/>
      <c r="G17" s="166"/>
      <c r="H17" s="166"/>
      <c r="I17" s="167"/>
      <c r="J17" s="167"/>
      <c r="K17" s="201">
        <f t="shared" si="0"/>
        <v>0</v>
      </c>
      <c r="L17" s="200">
        <f t="shared" si="1"/>
        <v>0</v>
      </c>
    </row>
    <row r="18" spans="1:12" ht="44.15" customHeight="1" thickBot="1">
      <c r="A18" s="243">
        <v>1</v>
      </c>
      <c r="B18" s="139"/>
      <c r="C18" s="163"/>
      <c r="D18" s="244"/>
      <c r="E18" s="245"/>
      <c r="F18" s="166"/>
      <c r="G18" s="166"/>
      <c r="H18" s="166"/>
      <c r="I18" s="167"/>
      <c r="J18" s="167"/>
      <c r="K18" s="201">
        <f t="shared" si="0"/>
        <v>0</v>
      </c>
      <c r="L18" s="200">
        <f t="shared" si="1"/>
        <v>0</v>
      </c>
    </row>
    <row r="19" spans="1:12" ht="44.15" customHeight="1" thickBot="1">
      <c r="A19" s="243">
        <v>1</v>
      </c>
      <c r="B19" s="139"/>
      <c r="C19" s="163"/>
      <c r="D19" s="244"/>
      <c r="E19" s="245"/>
      <c r="F19" s="166"/>
      <c r="G19" s="166"/>
      <c r="H19" s="166"/>
      <c r="I19" s="167"/>
      <c r="J19" s="167"/>
      <c r="K19" s="201">
        <f t="shared" si="0"/>
        <v>0</v>
      </c>
      <c r="L19" s="200">
        <f t="shared" si="1"/>
        <v>0</v>
      </c>
    </row>
    <row r="20" spans="1:12" ht="59.25" customHeight="1" thickBot="1">
      <c r="A20" s="243">
        <v>1</v>
      </c>
      <c r="B20" s="139"/>
      <c r="C20" s="163"/>
      <c r="D20" s="244"/>
      <c r="E20" s="245"/>
      <c r="F20" s="166"/>
      <c r="G20" s="166"/>
      <c r="H20" s="166"/>
      <c r="I20" s="167"/>
      <c r="J20" s="167"/>
      <c r="K20" s="201">
        <f t="shared" si="0"/>
        <v>0</v>
      </c>
      <c r="L20" s="200">
        <f t="shared" si="1"/>
        <v>0</v>
      </c>
    </row>
    <row r="21" spans="1:12" ht="34.5" customHeight="1" thickBot="1">
      <c r="A21" s="246">
        <f>SUM(A9:A20)</f>
        <v>13</v>
      </c>
      <c r="B21" s="247"/>
      <c r="C21" s="247"/>
      <c r="D21" s="247"/>
      <c r="E21" s="246">
        <f t="shared" ref="E21:L21" si="2">SUM(E9:E20)</f>
        <v>0</v>
      </c>
      <c r="F21" s="246">
        <f t="shared" si="2"/>
        <v>0</v>
      </c>
      <c r="G21" s="246">
        <f t="shared" si="2"/>
        <v>0</v>
      </c>
      <c r="H21" s="246">
        <f t="shared" si="2"/>
        <v>0</v>
      </c>
      <c r="I21" s="246">
        <f t="shared" si="2"/>
        <v>0</v>
      </c>
      <c r="J21" s="246">
        <f t="shared" si="2"/>
        <v>0</v>
      </c>
      <c r="K21" s="319">
        <f t="shared" si="2"/>
        <v>0</v>
      </c>
      <c r="L21" s="319">
        <f t="shared" si="2"/>
        <v>0</v>
      </c>
    </row>
    <row r="22" spans="1:12" ht="30" customHeight="1" thickBot="1">
      <c r="A22" s="73"/>
      <c r="B22" s="73"/>
      <c r="C22" s="73"/>
      <c r="D22" s="73"/>
      <c r="E22" s="73"/>
      <c r="F22" s="73"/>
      <c r="G22" s="74"/>
      <c r="H22" s="74"/>
      <c r="I22" s="303" t="s">
        <v>7</v>
      </c>
      <c r="J22" s="304"/>
      <c r="K22" s="320"/>
      <c r="L22" s="320"/>
    </row>
  </sheetData>
  <mergeCells count="18">
    <mergeCell ref="A7:A8"/>
    <mergeCell ref="B7:B8"/>
    <mergeCell ref="C7:C8"/>
    <mergeCell ref="D7:D8"/>
    <mergeCell ref="E7:E8"/>
    <mergeCell ref="K21:K22"/>
    <mergeCell ref="L21:L22"/>
    <mergeCell ref="I22:J22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3"/>
  <sheetViews>
    <sheetView showGridLines="0" topLeftCell="A8" zoomScaleNormal="100" workbookViewId="0">
      <selection activeCell="C26" sqref="C26"/>
    </sheetView>
  </sheetViews>
  <sheetFormatPr baseColWidth="10" defaultColWidth="10.54296875" defaultRowHeight="14.5"/>
  <cols>
    <col min="2" max="2" width="10.1796875" customWidth="1"/>
    <col min="3" max="3" width="29.453125" bestFit="1" customWidth="1"/>
    <col min="4" max="4" width="50.453125" bestFit="1" customWidth="1"/>
    <col min="11" max="11" width="18.81640625" customWidth="1"/>
    <col min="12" max="12" width="15.45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91" t="s">
        <v>10</v>
      </c>
      <c r="C2" s="291"/>
      <c r="D2" s="291"/>
      <c r="E2" s="291"/>
      <c r="F2" s="291"/>
      <c r="G2" s="291"/>
      <c r="H2" s="291"/>
      <c r="I2" s="291"/>
      <c r="J2" s="291"/>
      <c r="K2" s="291"/>
      <c r="L2" s="82"/>
    </row>
    <row r="3" spans="1:12">
      <c r="A3" s="1"/>
      <c r="B3" s="291" t="s">
        <v>59</v>
      </c>
      <c r="C3" s="291"/>
      <c r="D3" s="291"/>
      <c r="E3" s="291"/>
      <c r="F3" s="291"/>
      <c r="G3" s="291"/>
      <c r="H3" s="291"/>
      <c r="I3" s="291"/>
      <c r="J3" s="291"/>
      <c r="K3" s="291"/>
      <c r="L3" s="82"/>
    </row>
    <row r="4" spans="1:12">
      <c r="A4" s="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82"/>
    </row>
    <row r="5" spans="1:12">
      <c r="A5" s="1"/>
      <c r="B5" s="292" t="s">
        <v>101</v>
      </c>
      <c r="C5" s="292"/>
      <c r="D5" s="292"/>
      <c r="E5" s="292"/>
      <c r="F5" s="292"/>
      <c r="G5" s="292"/>
      <c r="H5" s="292"/>
      <c r="I5" s="292"/>
      <c r="J5" s="292"/>
      <c r="K5" s="292"/>
      <c r="L5" s="83"/>
    </row>
    <row r="6" spans="1:12" ht="1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" thickBot="1">
      <c r="A7" s="310" t="s">
        <v>61</v>
      </c>
      <c r="B7" s="284" t="s">
        <v>0</v>
      </c>
      <c r="C7" s="284" t="s">
        <v>1</v>
      </c>
      <c r="D7" s="284" t="s">
        <v>2</v>
      </c>
      <c r="E7" s="284" t="s">
        <v>3</v>
      </c>
      <c r="F7" s="284" t="s">
        <v>4</v>
      </c>
      <c r="G7" s="284" t="s">
        <v>9</v>
      </c>
      <c r="H7" s="305"/>
      <c r="I7" s="284" t="s">
        <v>5</v>
      </c>
      <c r="J7" s="284" t="s">
        <v>6</v>
      </c>
      <c r="K7" s="290" t="s">
        <v>12</v>
      </c>
      <c r="L7" s="290" t="s">
        <v>13</v>
      </c>
    </row>
    <row r="8" spans="1:12" ht="15" thickBot="1">
      <c r="A8" s="310"/>
      <c r="B8" s="284"/>
      <c r="C8" s="284"/>
      <c r="D8" s="284"/>
      <c r="E8" s="284"/>
      <c r="F8" s="284"/>
      <c r="G8" s="2" t="s">
        <v>18</v>
      </c>
      <c r="H8" s="2" t="s">
        <v>19</v>
      </c>
      <c r="I8" s="284"/>
      <c r="J8" s="284"/>
      <c r="K8" s="290"/>
      <c r="L8" s="290"/>
    </row>
    <row r="9" spans="1:12" ht="18.5" thickBot="1">
      <c r="A9" s="67"/>
      <c r="B9" s="75"/>
      <c r="C9" s="76"/>
      <c r="D9" s="77"/>
      <c r="E9" s="84"/>
      <c r="F9" s="84"/>
      <c r="G9" s="84"/>
      <c r="H9" s="84"/>
      <c r="I9" s="85"/>
      <c r="J9" s="85"/>
      <c r="K9" s="204">
        <f>SUM(E9:J9)</f>
        <v>0</v>
      </c>
      <c r="L9" s="205">
        <f>+K9</f>
        <v>0</v>
      </c>
    </row>
    <row r="10" spans="1:12" ht="18.5" thickBot="1">
      <c r="A10" s="67"/>
      <c r="B10" s="75"/>
      <c r="C10" s="76"/>
      <c r="D10" s="77"/>
      <c r="E10" s="86"/>
      <c r="F10" s="84"/>
      <c r="G10" s="84"/>
      <c r="H10" s="84"/>
      <c r="I10" s="85"/>
      <c r="J10" s="85"/>
      <c r="K10" s="204">
        <f>SUM(E10:J10)</f>
        <v>0</v>
      </c>
      <c r="L10" s="205">
        <f>+K10</f>
        <v>0</v>
      </c>
    </row>
    <row r="11" spans="1:12" ht="18.5" thickBot="1">
      <c r="A11" s="68"/>
      <c r="B11" s="68"/>
      <c r="C11" s="77"/>
      <c r="D11" s="77"/>
      <c r="E11" s="87"/>
      <c r="F11" s="87"/>
      <c r="G11" s="84"/>
      <c r="H11" s="84"/>
      <c r="I11" s="85"/>
      <c r="J11" s="85"/>
      <c r="K11" s="204">
        <f t="shared" ref="K11:K21" si="0">SUM(E11:J11)</f>
        <v>0</v>
      </c>
      <c r="L11" s="205">
        <f t="shared" ref="L11:L21" si="1">+K11</f>
        <v>0</v>
      </c>
    </row>
    <row r="12" spans="1:12" ht="18.5" thickBot="1">
      <c r="A12" s="68"/>
      <c r="B12" s="68"/>
      <c r="C12" s="77"/>
      <c r="D12" s="77"/>
      <c r="E12" s="87"/>
      <c r="F12" s="87"/>
      <c r="G12" s="88"/>
      <c r="H12" s="89"/>
      <c r="I12" s="90"/>
      <c r="J12" s="90"/>
      <c r="K12" s="204">
        <f t="shared" si="0"/>
        <v>0</v>
      </c>
      <c r="L12" s="205">
        <f t="shared" si="1"/>
        <v>0</v>
      </c>
    </row>
    <row r="13" spans="1:12" ht="18.5" thickBot="1">
      <c r="A13" s="68"/>
      <c r="B13" s="68"/>
      <c r="C13" s="77"/>
      <c r="D13" s="77"/>
      <c r="E13" s="87"/>
      <c r="F13" s="87"/>
      <c r="G13" s="88"/>
      <c r="H13" s="89"/>
      <c r="I13" s="90"/>
      <c r="J13" s="90"/>
      <c r="K13" s="204">
        <f t="shared" si="0"/>
        <v>0</v>
      </c>
      <c r="L13" s="205">
        <f t="shared" si="1"/>
        <v>0</v>
      </c>
    </row>
    <row r="14" spans="1:12" ht="18.5" thickBot="1">
      <c r="A14" s="68"/>
      <c r="B14" s="68"/>
      <c r="C14" s="77"/>
      <c r="D14" s="77"/>
      <c r="E14" s="87"/>
      <c r="F14" s="87"/>
      <c r="G14" s="88"/>
      <c r="H14" s="89"/>
      <c r="I14" s="90"/>
      <c r="J14" s="90"/>
      <c r="K14" s="204">
        <f t="shared" si="0"/>
        <v>0</v>
      </c>
      <c r="L14" s="205">
        <f t="shared" si="1"/>
        <v>0</v>
      </c>
    </row>
    <row r="15" spans="1:12" ht="18.5" thickBot="1">
      <c r="A15" s="70"/>
      <c r="B15" s="70"/>
      <c r="C15" s="77"/>
      <c r="D15" s="77"/>
      <c r="E15" s="91"/>
      <c r="F15" s="91"/>
      <c r="G15" s="92"/>
      <c r="H15" s="92"/>
      <c r="I15" s="92"/>
      <c r="J15" s="92"/>
      <c r="K15" s="204">
        <f t="shared" si="0"/>
        <v>0</v>
      </c>
      <c r="L15" s="205">
        <f t="shared" si="1"/>
        <v>0</v>
      </c>
    </row>
    <row r="16" spans="1:12" ht="19" thickBot="1">
      <c r="A16" s="70"/>
      <c r="B16" s="70"/>
      <c r="C16" s="81"/>
      <c r="D16" s="71"/>
      <c r="E16" s="91"/>
      <c r="F16" s="91"/>
      <c r="G16" s="92"/>
      <c r="H16" s="92"/>
      <c r="I16" s="92"/>
      <c r="J16" s="92"/>
      <c r="K16" s="204">
        <f t="shared" si="0"/>
        <v>0</v>
      </c>
      <c r="L16" s="205">
        <f t="shared" si="1"/>
        <v>0</v>
      </c>
    </row>
    <row r="17" spans="1:12" ht="18.5" thickBot="1">
      <c r="A17" s="68"/>
      <c r="B17" s="68"/>
      <c r="C17" s="71"/>
      <c r="D17" s="71"/>
      <c r="E17" s="87"/>
      <c r="F17" s="87"/>
      <c r="G17" s="93"/>
      <c r="H17" s="93"/>
      <c r="I17" s="94"/>
      <c r="J17" s="94"/>
      <c r="K17" s="204">
        <f t="shared" si="0"/>
        <v>0</v>
      </c>
      <c r="L17" s="205">
        <f t="shared" si="1"/>
        <v>0</v>
      </c>
    </row>
    <row r="18" spans="1:12" ht="18.5" thickBot="1">
      <c r="A18" s="68"/>
      <c r="B18" s="68"/>
      <c r="C18" s="71"/>
      <c r="D18" s="71"/>
      <c r="E18" s="87"/>
      <c r="F18" s="87"/>
      <c r="G18" s="93"/>
      <c r="H18" s="93"/>
      <c r="I18" s="94"/>
      <c r="J18" s="94"/>
      <c r="K18" s="204">
        <f t="shared" si="0"/>
        <v>0</v>
      </c>
      <c r="L18" s="205">
        <f t="shared" si="1"/>
        <v>0</v>
      </c>
    </row>
    <row r="19" spans="1:12" ht="18.5" thickBot="1">
      <c r="A19" s="68"/>
      <c r="B19" s="68"/>
      <c r="C19" s="71"/>
      <c r="D19" s="71"/>
      <c r="E19" s="87"/>
      <c r="F19" s="87"/>
      <c r="G19" s="93"/>
      <c r="H19" s="93"/>
      <c r="I19" s="94"/>
      <c r="J19" s="94"/>
      <c r="K19" s="204">
        <f t="shared" si="0"/>
        <v>0</v>
      </c>
      <c r="L19" s="205">
        <f t="shared" si="1"/>
        <v>0</v>
      </c>
    </row>
    <row r="20" spans="1:12" ht="18.5" thickBot="1">
      <c r="A20" s="68"/>
      <c r="B20" s="68"/>
      <c r="C20" s="71"/>
      <c r="D20" s="71"/>
      <c r="E20" s="87"/>
      <c r="F20" s="87"/>
      <c r="G20" s="93"/>
      <c r="H20" s="93"/>
      <c r="I20" s="94"/>
      <c r="J20" s="94"/>
      <c r="K20" s="204">
        <f t="shared" si="0"/>
        <v>0</v>
      </c>
      <c r="L20" s="205">
        <f t="shared" si="1"/>
        <v>0</v>
      </c>
    </row>
    <row r="21" spans="1:12" ht="18.5" thickBot="1">
      <c r="A21" s="68"/>
      <c r="B21" s="68"/>
      <c r="C21" s="71"/>
      <c r="D21" s="71"/>
      <c r="E21" s="87"/>
      <c r="F21" s="87"/>
      <c r="G21" s="93"/>
      <c r="H21" s="93"/>
      <c r="I21" s="94"/>
      <c r="J21" s="94"/>
      <c r="K21" s="204">
        <f t="shared" si="0"/>
        <v>0</v>
      </c>
      <c r="L21" s="205">
        <f t="shared" si="1"/>
        <v>0</v>
      </c>
    </row>
    <row r="22" spans="1:12" ht="18.5" thickBot="1">
      <c r="A22" s="168">
        <f>SUM(A9:A21)</f>
        <v>0</v>
      </c>
      <c r="B22" s="73"/>
      <c r="C22" s="73"/>
      <c r="D22" s="73"/>
      <c r="E22" s="202">
        <f>SUM(E9:E21)</f>
        <v>0</v>
      </c>
      <c r="F22" s="202">
        <f>SUM(F9:F21)</f>
        <v>0</v>
      </c>
      <c r="G22" s="202">
        <f>SUM(G9:G21)</f>
        <v>0</v>
      </c>
      <c r="H22" s="203">
        <f t="shared" ref="H22:K22" si="2">SUM(H9:H21)</f>
        <v>0</v>
      </c>
      <c r="I22" s="203">
        <f t="shared" si="2"/>
        <v>0</v>
      </c>
      <c r="J22" s="168">
        <f t="shared" si="2"/>
        <v>0</v>
      </c>
      <c r="K22" s="330">
        <f t="shared" si="2"/>
        <v>0</v>
      </c>
      <c r="L22" s="330">
        <f t="shared" ref="L22" si="3">SUM(L9:L21)</f>
        <v>0</v>
      </c>
    </row>
    <row r="23" spans="1:12" ht="18.5" thickBot="1">
      <c r="A23" s="73"/>
      <c r="B23" s="73"/>
      <c r="C23" s="73"/>
      <c r="D23" s="73"/>
      <c r="E23" s="73"/>
      <c r="F23" s="73"/>
      <c r="G23" s="74"/>
      <c r="H23" s="74"/>
      <c r="I23" s="332" t="s">
        <v>7</v>
      </c>
      <c r="J23" s="332"/>
      <c r="K23" s="331"/>
      <c r="L23" s="331"/>
    </row>
  </sheetData>
  <mergeCells count="18">
    <mergeCell ref="A7:A8"/>
    <mergeCell ref="B7:B8"/>
    <mergeCell ref="C7:C8"/>
    <mergeCell ref="D7:D8"/>
    <mergeCell ref="E7:E8"/>
    <mergeCell ref="K22:K23"/>
    <mergeCell ref="L22:L23"/>
    <mergeCell ref="I23:J2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3"/>
  <sheetViews>
    <sheetView showGridLines="0" topLeftCell="E7" zoomScaleNormal="100" workbookViewId="0">
      <selection activeCell="C12" sqref="C12"/>
    </sheetView>
  </sheetViews>
  <sheetFormatPr baseColWidth="10" defaultColWidth="11.453125" defaultRowHeight="15.5"/>
  <cols>
    <col min="1" max="1" width="9" style="109" customWidth="1"/>
    <col min="2" max="2" width="9.1796875" style="109" customWidth="1"/>
    <col min="3" max="3" width="35.26953125" style="109" customWidth="1"/>
    <col min="4" max="4" width="47.453125" style="109" customWidth="1"/>
    <col min="5" max="5" width="8.453125" style="109" customWidth="1"/>
    <col min="6" max="6" width="8.81640625" style="109" customWidth="1"/>
    <col min="7" max="7" width="9.81640625" style="109" customWidth="1"/>
    <col min="8" max="8" width="11.54296875" style="109" customWidth="1"/>
    <col min="9" max="9" width="12.54296875" style="109" bestFit="1" customWidth="1"/>
    <col min="10" max="10" width="13.1796875" style="109" bestFit="1" customWidth="1"/>
    <col min="11" max="11" width="19.81640625" style="109" customWidth="1"/>
    <col min="12" max="12" width="20" style="109" customWidth="1"/>
    <col min="13" max="16384" width="11.453125" style="109"/>
  </cols>
  <sheetData>
    <row r="1" spans="1:13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>
      <c r="A2" s="108"/>
      <c r="B2" s="288" t="s">
        <v>10</v>
      </c>
      <c r="C2" s="288"/>
      <c r="D2" s="288"/>
      <c r="E2" s="288"/>
      <c r="F2" s="288"/>
      <c r="G2" s="288"/>
      <c r="H2" s="288"/>
      <c r="I2" s="288"/>
      <c r="J2" s="288"/>
      <c r="K2" s="288"/>
      <c r="L2" s="110"/>
      <c r="M2" s="108"/>
    </row>
    <row r="3" spans="1:13">
      <c r="A3" s="108"/>
      <c r="B3" s="288" t="s">
        <v>59</v>
      </c>
      <c r="C3" s="288"/>
      <c r="D3" s="288"/>
      <c r="E3" s="288"/>
      <c r="F3" s="288"/>
      <c r="G3" s="288"/>
      <c r="H3" s="288"/>
      <c r="I3" s="288"/>
      <c r="J3" s="288"/>
      <c r="K3" s="288"/>
      <c r="L3" s="110"/>
      <c r="M3" s="108"/>
    </row>
    <row r="4" spans="1:13">
      <c r="A4" s="10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110"/>
      <c r="M4" s="108"/>
    </row>
    <row r="5" spans="1:13">
      <c r="A5" s="108"/>
      <c r="B5" s="289" t="s">
        <v>102</v>
      </c>
      <c r="C5" s="289"/>
      <c r="D5" s="289"/>
      <c r="E5" s="289"/>
      <c r="F5" s="289"/>
      <c r="G5" s="289"/>
      <c r="H5" s="289"/>
      <c r="I5" s="289"/>
      <c r="J5" s="289"/>
      <c r="K5" s="289"/>
      <c r="L5" s="111"/>
      <c r="M5" s="108"/>
    </row>
    <row r="6" spans="1:13" ht="16" thickBot="1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3" s="260" customFormat="1" ht="11" thickBot="1">
      <c r="A7" s="283" t="s">
        <v>81</v>
      </c>
      <c r="B7" s="284" t="s">
        <v>0</v>
      </c>
      <c r="C7" s="284" t="s">
        <v>1</v>
      </c>
      <c r="D7" s="284" t="s">
        <v>2</v>
      </c>
      <c r="E7" s="284" t="s">
        <v>3</v>
      </c>
      <c r="F7" s="284" t="s">
        <v>4</v>
      </c>
      <c r="G7" s="284" t="s">
        <v>9</v>
      </c>
      <c r="H7" s="284"/>
      <c r="I7" s="284" t="s">
        <v>5</v>
      </c>
      <c r="J7" s="284" t="s">
        <v>6</v>
      </c>
      <c r="K7" s="290" t="s">
        <v>12</v>
      </c>
      <c r="L7" s="290" t="s">
        <v>13</v>
      </c>
      <c r="M7" s="259"/>
    </row>
    <row r="8" spans="1:13" s="260" customFormat="1" ht="41.25" customHeight="1" thickBot="1">
      <c r="A8" s="283"/>
      <c r="B8" s="284"/>
      <c r="C8" s="284"/>
      <c r="D8" s="284"/>
      <c r="E8" s="284"/>
      <c r="F8" s="284"/>
      <c r="G8" s="248" t="s">
        <v>18</v>
      </c>
      <c r="H8" s="248" t="s">
        <v>19</v>
      </c>
      <c r="I8" s="284"/>
      <c r="J8" s="284"/>
      <c r="K8" s="290"/>
      <c r="L8" s="290"/>
      <c r="M8" s="259"/>
    </row>
    <row r="9" spans="1:13" s="253" customFormat="1" ht="53.25" customHeight="1" thickBot="1">
      <c r="A9" s="131">
        <v>2</v>
      </c>
      <c r="B9" s="131">
        <v>27</v>
      </c>
      <c r="C9" s="191" t="s">
        <v>90</v>
      </c>
      <c r="D9" s="191" t="s">
        <v>88</v>
      </c>
      <c r="E9" s="249"/>
      <c r="F9" s="249"/>
      <c r="G9" s="250"/>
      <c r="H9" s="250"/>
      <c r="I9" s="250">
        <v>14</v>
      </c>
      <c r="J9" s="250">
        <v>1</v>
      </c>
      <c r="K9" s="137">
        <f>SUM(E9:J9)</f>
        <v>15</v>
      </c>
      <c r="L9" s="251">
        <v>15</v>
      </c>
      <c r="M9" s="252"/>
    </row>
    <row r="10" spans="1:13" s="253" customFormat="1" ht="59.25" customHeight="1" thickBot="1">
      <c r="A10" s="131">
        <v>2</v>
      </c>
      <c r="B10" s="131">
        <v>28</v>
      </c>
      <c r="C10" s="191" t="s">
        <v>89</v>
      </c>
      <c r="D10" s="191" t="s">
        <v>88</v>
      </c>
      <c r="E10" s="249"/>
      <c r="F10" s="249"/>
      <c r="G10" s="250"/>
      <c r="H10" s="250"/>
      <c r="I10" s="250">
        <v>66</v>
      </c>
      <c r="J10" s="250">
        <v>26</v>
      </c>
      <c r="K10" s="137">
        <f>SUM(E10:J10)</f>
        <v>92</v>
      </c>
      <c r="L10" s="251">
        <v>92</v>
      </c>
      <c r="M10" s="252"/>
    </row>
    <row r="11" spans="1:13" s="253" customFormat="1" ht="66.75" customHeight="1" thickBot="1">
      <c r="A11" s="131">
        <v>2</v>
      </c>
      <c r="B11" s="131">
        <v>30</v>
      </c>
      <c r="C11" s="191" t="s">
        <v>103</v>
      </c>
      <c r="D11" s="191" t="s">
        <v>88</v>
      </c>
      <c r="E11" s="250"/>
      <c r="F11" s="250"/>
      <c r="G11" s="250"/>
      <c r="H11" s="250"/>
      <c r="I11" s="250">
        <v>40</v>
      </c>
      <c r="J11" s="250">
        <v>4</v>
      </c>
      <c r="K11" s="137">
        <f>SUM(E11:J11)</f>
        <v>44</v>
      </c>
      <c r="L11" s="251">
        <v>44</v>
      </c>
      <c r="M11" s="252"/>
    </row>
    <row r="12" spans="1:13" s="253" customFormat="1" ht="33" customHeight="1" thickBot="1">
      <c r="A12" s="254">
        <f>SUM(A9:A11)</f>
        <v>6</v>
      </c>
      <c r="B12" s="255"/>
      <c r="C12" s="255"/>
      <c r="D12" s="256"/>
      <c r="E12" s="251">
        <f t="shared" ref="E12" si="0">SUM(E9:E11)</f>
        <v>0</v>
      </c>
      <c r="F12" s="251">
        <f t="shared" ref="F12" si="1">SUM(F9:F11)</f>
        <v>0</v>
      </c>
      <c r="G12" s="251">
        <f t="shared" ref="G12" si="2">SUM(G9:G11)</f>
        <v>0</v>
      </c>
      <c r="H12" s="251">
        <f t="shared" ref="H12" si="3">SUM(H9:H11)</f>
        <v>0</v>
      </c>
      <c r="I12" s="251">
        <f t="shared" ref="I12:L12" si="4">SUM(I9:I11)</f>
        <v>120</v>
      </c>
      <c r="J12" s="251">
        <f t="shared" si="4"/>
        <v>31</v>
      </c>
      <c r="K12" s="285">
        <f t="shared" si="4"/>
        <v>151</v>
      </c>
      <c r="L12" s="285">
        <f t="shared" si="4"/>
        <v>151</v>
      </c>
      <c r="M12" s="252"/>
    </row>
    <row r="13" spans="1:13" s="253" customFormat="1" ht="27.65" customHeight="1" thickBot="1">
      <c r="A13" s="131"/>
      <c r="B13" s="255"/>
      <c r="C13" s="255"/>
      <c r="D13" s="255"/>
      <c r="E13" s="255"/>
      <c r="F13" s="255"/>
      <c r="G13" s="257"/>
      <c r="H13" s="257"/>
      <c r="I13" s="287" t="s">
        <v>7</v>
      </c>
      <c r="J13" s="287"/>
      <c r="K13" s="286"/>
      <c r="L13" s="286"/>
      <c r="M13" s="252"/>
    </row>
    <row r="14" spans="1:13" s="253" customFormat="1" ht="96.75" customHeight="1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8"/>
      <c r="L14" s="252"/>
      <c r="M14" s="252"/>
    </row>
    <row r="15" spans="1:13" ht="33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</row>
    <row r="16" spans="1:13" ht="30.75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spans="1:13" ht="65.25" customHeight="1">
      <c r="A17" s="108"/>
    </row>
    <row r="18" spans="1:13" ht="18" customHeight="1">
      <c r="A18" s="108"/>
    </row>
    <row r="19" spans="1:13" ht="18.75" customHeight="1">
      <c r="M19" s="108"/>
    </row>
    <row r="20" spans="1:13" ht="75.75" customHeight="1">
      <c r="M20" s="113"/>
    </row>
    <row r="21" spans="1:13" ht="63.75" customHeight="1">
      <c r="M21" s="108"/>
    </row>
    <row r="22" spans="1:13">
      <c r="M22" s="108"/>
    </row>
    <row r="23" spans="1:13">
      <c r="M23" s="108"/>
    </row>
    <row r="24" spans="1:13">
      <c r="M24" s="108"/>
    </row>
    <row r="25" spans="1:13">
      <c r="M25" s="108"/>
    </row>
    <row r="26" spans="1:13">
      <c r="M26" s="108"/>
    </row>
    <row r="27" spans="1:13">
      <c r="M27" s="108"/>
    </row>
    <row r="28" spans="1:13">
      <c r="M28" s="108"/>
    </row>
    <row r="29" spans="1:13">
      <c r="M29" s="108"/>
    </row>
    <row r="30" spans="1:13">
      <c r="M30" s="108"/>
    </row>
    <row r="31" spans="1:13">
      <c r="M31" s="108"/>
    </row>
    <row r="32" spans="1:13">
      <c r="M32" s="108"/>
    </row>
    <row r="33" spans="13:13">
      <c r="M33" s="108"/>
    </row>
  </sheetData>
  <mergeCells count="18">
    <mergeCell ref="K12:K13"/>
    <mergeCell ref="L12:L13"/>
    <mergeCell ref="I13:J1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  <mergeCell ref="A7:A8"/>
    <mergeCell ref="B7:B8"/>
    <mergeCell ref="C7:C8"/>
    <mergeCell ref="D7:D8"/>
    <mergeCell ref="E7:E8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1"/>
  <sheetViews>
    <sheetView showGridLines="0" topLeftCell="D22" zoomScaleNormal="100" workbookViewId="0">
      <selection activeCell="M33" sqref="M33"/>
    </sheetView>
  </sheetViews>
  <sheetFormatPr baseColWidth="10" defaultColWidth="10.54296875" defaultRowHeight="14.5"/>
  <cols>
    <col min="1" max="1" width="10" customWidth="1"/>
    <col min="2" max="2" width="10.453125" customWidth="1"/>
    <col min="3" max="3" width="52.26953125" customWidth="1"/>
    <col min="4" max="4" width="59.26953125" customWidth="1"/>
    <col min="5" max="5" width="12" customWidth="1"/>
    <col min="11" max="11" width="17" customWidth="1"/>
    <col min="12" max="12" width="16.453125" customWidth="1"/>
  </cols>
  <sheetData>
    <row r="1" spans="1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B2" s="291" t="s">
        <v>10</v>
      </c>
      <c r="C2" s="291"/>
      <c r="D2" s="291"/>
      <c r="E2" s="291"/>
      <c r="F2" s="291"/>
      <c r="G2" s="291"/>
      <c r="H2" s="291"/>
      <c r="I2" s="291"/>
      <c r="J2" s="291"/>
      <c r="K2" s="291"/>
      <c r="L2" s="31"/>
    </row>
    <row r="3" spans="1:12">
      <c r="B3" s="291" t="s">
        <v>60</v>
      </c>
      <c r="C3" s="291"/>
      <c r="D3" s="291"/>
      <c r="E3" s="291"/>
      <c r="F3" s="291"/>
      <c r="G3" s="291"/>
      <c r="H3" s="291"/>
      <c r="I3" s="291"/>
      <c r="J3" s="291"/>
      <c r="K3" s="291"/>
      <c r="L3" s="31"/>
    </row>
    <row r="4" spans="1:12"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1"/>
    </row>
    <row r="5" spans="1:12">
      <c r="B5" s="292" t="s">
        <v>91</v>
      </c>
      <c r="C5" s="292"/>
      <c r="D5" s="292"/>
      <c r="E5" s="292"/>
      <c r="F5" s="292"/>
      <c r="G5" s="292"/>
      <c r="H5" s="292"/>
      <c r="I5" s="292"/>
      <c r="J5" s="292"/>
      <c r="K5" s="292"/>
      <c r="L5" s="32"/>
    </row>
    <row r="6" spans="1:12" ht="15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" thickBot="1">
      <c r="A7" s="211" t="s">
        <v>11</v>
      </c>
      <c r="B7" s="293" t="s">
        <v>0</v>
      </c>
      <c r="C7" s="295" t="s">
        <v>1</v>
      </c>
      <c r="D7" s="295" t="s">
        <v>2</v>
      </c>
      <c r="E7" s="295" t="s">
        <v>3</v>
      </c>
      <c r="F7" s="295" t="s">
        <v>4</v>
      </c>
      <c r="G7" s="297" t="s">
        <v>9</v>
      </c>
      <c r="H7" s="298"/>
      <c r="I7" s="295" t="s">
        <v>5</v>
      </c>
      <c r="J7" s="295" t="s">
        <v>6</v>
      </c>
      <c r="K7" s="299" t="s">
        <v>12</v>
      </c>
      <c r="L7" s="299" t="s">
        <v>13</v>
      </c>
    </row>
    <row r="8" spans="1:12" ht="30.75" customHeight="1" thickBot="1">
      <c r="A8" s="211" t="s">
        <v>82</v>
      </c>
      <c r="B8" s="294"/>
      <c r="C8" s="296"/>
      <c r="D8" s="296"/>
      <c r="E8" s="296"/>
      <c r="F8" s="296"/>
      <c r="G8" s="2" t="s">
        <v>18</v>
      </c>
      <c r="H8" s="2" t="s">
        <v>19</v>
      </c>
      <c r="I8" s="296"/>
      <c r="J8" s="296"/>
      <c r="K8" s="300"/>
      <c r="L8" s="300"/>
    </row>
    <row r="9" spans="1:12" ht="69" customHeight="1" thickBot="1">
      <c r="A9" s="206">
        <v>2</v>
      </c>
      <c r="B9" s="139">
        <v>6</v>
      </c>
      <c r="C9" s="191" t="s">
        <v>105</v>
      </c>
      <c r="D9" s="262" t="s">
        <v>106</v>
      </c>
      <c r="E9" s="208"/>
      <c r="F9" s="208"/>
      <c r="G9" s="208">
        <v>49</v>
      </c>
      <c r="H9" s="208">
        <v>67</v>
      </c>
      <c r="I9" s="209">
        <v>1</v>
      </c>
      <c r="J9" s="209">
        <v>2</v>
      </c>
      <c r="K9" s="137">
        <f>SUM(E9:J9)</f>
        <v>119</v>
      </c>
      <c r="L9" s="137">
        <f>+K9</f>
        <v>119</v>
      </c>
    </row>
    <row r="10" spans="1:12" ht="78.75" customHeight="1" thickBot="1">
      <c r="A10" s="42">
        <v>1</v>
      </c>
      <c r="B10" s="115">
        <v>11</v>
      </c>
      <c r="C10" s="130" t="s">
        <v>104</v>
      </c>
      <c r="D10" s="261" t="s">
        <v>124</v>
      </c>
      <c r="E10" s="35">
        <v>68</v>
      </c>
      <c r="F10" s="35">
        <v>64</v>
      </c>
      <c r="G10" s="35"/>
      <c r="H10" s="35"/>
      <c r="I10" s="36">
        <v>3</v>
      </c>
      <c r="J10" s="36">
        <v>4</v>
      </c>
      <c r="K10" s="114">
        <f t="shared" ref="K10" si="0">SUM(E10:J10)</f>
        <v>139</v>
      </c>
      <c r="L10" s="114">
        <f t="shared" ref="L10" si="1">+K10</f>
        <v>139</v>
      </c>
    </row>
    <row r="11" spans="1:12" ht="72.75" customHeight="1" thickBot="1">
      <c r="A11" s="42">
        <v>1</v>
      </c>
      <c r="B11" s="115">
        <v>11</v>
      </c>
      <c r="C11" s="130" t="s">
        <v>104</v>
      </c>
      <c r="D11" s="261" t="s">
        <v>125</v>
      </c>
      <c r="E11" s="35">
        <v>68</v>
      </c>
      <c r="F11" s="35">
        <v>64</v>
      </c>
      <c r="G11" s="35"/>
      <c r="H11" s="35"/>
      <c r="I11" s="36">
        <v>3</v>
      </c>
      <c r="J11" s="36">
        <v>4</v>
      </c>
      <c r="K11" s="114">
        <f t="shared" ref="K11:K12" si="2">SUM(E11:J11)</f>
        <v>139</v>
      </c>
      <c r="L11" s="114">
        <f t="shared" ref="L11:L12" si="3">+K11</f>
        <v>139</v>
      </c>
    </row>
    <row r="12" spans="1:12" ht="64.5" customHeight="1" thickBot="1">
      <c r="A12" s="131">
        <v>2</v>
      </c>
      <c r="B12" s="139">
        <v>11</v>
      </c>
      <c r="C12" s="130" t="s">
        <v>107</v>
      </c>
      <c r="D12" s="261" t="s">
        <v>126</v>
      </c>
      <c r="E12" s="165">
        <v>43</v>
      </c>
      <c r="F12" s="165">
        <v>39</v>
      </c>
      <c r="G12" s="165"/>
      <c r="H12" s="165"/>
      <c r="I12" s="207">
        <v>4</v>
      </c>
      <c r="J12" s="207">
        <v>2</v>
      </c>
      <c r="K12" s="192">
        <f t="shared" si="2"/>
        <v>88</v>
      </c>
      <c r="L12" s="192">
        <f t="shared" si="3"/>
        <v>88</v>
      </c>
    </row>
    <row r="13" spans="1:12" ht="57" customHeight="1" thickBot="1">
      <c r="A13" s="131">
        <v>1</v>
      </c>
      <c r="B13" s="139">
        <v>11</v>
      </c>
      <c r="C13" s="130" t="s">
        <v>107</v>
      </c>
      <c r="D13" s="261" t="s">
        <v>127</v>
      </c>
      <c r="E13" s="165">
        <v>17</v>
      </c>
      <c r="F13" s="165">
        <v>21</v>
      </c>
      <c r="G13" s="165"/>
      <c r="H13" s="165"/>
      <c r="I13" s="207">
        <v>3</v>
      </c>
      <c r="J13" s="207">
        <v>2</v>
      </c>
      <c r="K13" s="192">
        <f t="shared" ref="K13:K20" si="4">SUM(E13:J13)</f>
        <v>43</v>
      </c>
      <c r="L13" s="192">
        <f t="shared" ref="L13:L29" si="5">+K13</f>
        <v>43</v>
      </c>
    </row>
    <row r="14" spans="1:12" ht="66.75" customHeight="1" thickBot="1">
      <c r="A14" s="131">
        <v>1</v>
      </c>
      <c r="B14" s="115">
        <v>12</v>
      </c>
      <c r="C14" s="130" t="s">
        <v>108</v>
      </c>
      <c r="D14" s="261" t="s">
        <v>128</v>
      </c>
      <c r="E14" s="35"/>
      <c r="F14" s="35"/>
      <c r="G14" s="35">
        <v>13</v>
      </c>
      <c r="H14" s="35">
        <v>10</v>
      </c>
      <c r="I14" s="36">
        <v>4</v>
      </c>
      <c r="J14" s="36">
        <v>3</v>
      </c>
      <c r="K14" s="114">
        <f t="shared" si="4"/>
        <v>30</v>
      </c>
      <c r="L14" s="114">
        <f t="shared" si="5"/>
        <v>30</v>
      </c>
    </row>
    <row r="15" spans="1:12" ht="65.25" customHeight="1" thickBot="1">
      <c r="A15" s="131">
        <v>1</v>
      </c>
      <c r="B15" s="115">
        <v>12</v>
      </c>
      <c r="C15" s="130" t="s">
        <v>108</v>
      </c>
      <c r="D15" s="261" t="s">
        <v>129</v>
      </c>
      <c r="E15" s="35"/>
      <c r="F15" s="35"/>
      <c r="G15" s="35">
        <v>51</v>
      </c>
      <c r="H15" s="35">
        <v>57</v>
      </c>
      <c r="I15" s="36">
        <v>4</v>
      </c>
      <c r="J15" s="36">
        <v>2</v>
      </c>
      <c r="K15" s="114">
        <f t="shared" ref="K15" si="6">SUM(E15:J15)</f>
        <v>114</v>
      </c>
      <c r="L15" s="114">
        <f t="shared" ref="L15" si="7">+K15</f>
        <v>114</v>
      </c>
    </row>
    <row r="16" spans="1:12" ht="66" customHeight="1" thickBot="1">
      <c r="A16" s="42">
        <v>1</v>
      </c>
      <c r="B16" s="115">
        <v>14</v>
      </c>
      <c r="C16" s="191" t="s">
        <v>109</v>
      </c>
      <c r="D16" s="34" t="s">
        <v>123</v>
      </c>
      <c r="E16" s="35"/>
      <c r="F16" s="35"/>
      <c r="G16" s="35"/>
      <c r="H16" s="35"/>
      <c r="I16" s="36">
        <v>20</v>
      </c>
      <c r="J16" s="36">
        <v>14</v>
      </c>
      <c r="K16" s="114">
        <f t="shared" si="4"/>
        <v>34</v>
      </c>
      <c r="L16" s="114">
        <f t="shared" si="5"/>
        <v>34</v>
      </c>
    </row>
    <row r="17" spans="1:12" ht="79.5" customHeight="1" thickBot="1">
      <c r="A17" s="42">
        <v>1</v>
      </c>
      <c r="B17" s="115">
        <v>14</v>
      </c>
      <c r="C17" s="191" t="s">
        <v>109</v>
      </c>
      <c r="D17" s="34" t="s">
        <v>120</v>
      </c>
      <c r="E17" s="35"/>
      <c r="F17" s="35"/>
      <c r="G17" s="36"/>
      <c r="H17" s="36"/>
      <c r="I17" s="35">
        <v>20</v>
      </c>
      <c r="J17" s="35">
        <v>14</v>
      </c>
      <c r="K17" s="114">
        <f t="shared" si="4"/>
        <v>34</v>
      </c>
      <c r="L17" s="114">
        <f t="shared" si="5"/>
        <v>34</v>
      </c>
    </row>
    <row r="18" spans="1:12" ht="67.5" customHeight="1" thickBot="1">
      <c r="A18" s="42">
        <v>1</v>
      </c>
      <c r="B18" s="115">
        <v>14</v>
      </c>
      <c r="C18" s="191" t="s">
        <v>109</v>
      </c>
      <c r="D18" s="34" t="s">
        <v>130</v>
      </c>
      <c r="E18" s="35"/>
      <c r="F18" s="35"/>
      <c r="G18" s="35"/>
      <c r="H18" s="35"/>
      <c r="I18" s="36">
        <v>20</v>
      </c>
      <c r="J18" s="36">
        <v>14</v>
      </c>
      <c r="K18" s="114">
        <f t="shared" si="4"/>
        <v>34</v>
      </c>
      <c r="L18" s="114">
        <f t="shared" si="5"/>
        <v>34</v>
      </c>
    </row>
    <row r="19" spans="1:12" ht="66.75" customHeight="1" thickBot="1">
      <c r="A19" s="42">
        <v>2</v>
      </c>
      <c r="B19" s="115">
        <v>19</v>
      </c>
      <c r="C19" s="191" t="s">
        <v>110</v>
      </c>
      <c r="D19" s="34" t="s">
        <v>111</v>
      </c>
      <c r="E19" s="35"/>
      <c r="F19" s="35"/>
      <c r="G19" s="35"/>
      <c r="H19" s="35"/>
      <c r="I19" s="36">
        <v>103</v>
      </c>
      <c r="J19" s="36">
        <v>27</v>
      </c>
      <c r="K19" s="114">
        <f t="shared" si="4"/>
        <v>130</v>
      </c>
      <c r="L19" s="114">
        <f t="shared" si="5"/>
        <v>130</v>
      </c>
    </row>
    <row r="20" spans="1:12" ht="81" customHeight="1" thickBot="1">
      <c r="A20" s="42">
        <v>2</v>
      </c>
      <c r="B20" s="115">
        <v>19</v>
      </c>
      <c r="C20" s="191" t="s">
        <v>112</v>
      </c>
      <c r="D20" s="34" t="s">
        <v>113</v>
      </c>
      <c r="E20" s="35"/>
      <c r="F20" s="35"/>
      <c r="G20" s="35">
        <v>73</v>
      </c>
      <c r="H20" s="35">
        <v>75</v>
      </c>
      <c r="I20" s="36">
        <v>8</v>
      </c>
      <c r="J20" s="36">
        <v>7</v>
      </c>
      <c r="K20" s="114">
        <f t="shared" si="4"/>
        <v>163</v>
      </c>
      <c r="L20" s="114">
        <f t="shared" si="5"/>
        <v>163</v>
      </c>
    </row>
    <row r="21" spans="1:12" ht="61.5" customHeight="1" thickBot="1">
      <c r="A21" s="42">
        <v>2</v>
      </c>
      <c r="B21" s="115">
        <v>20</v>
      </c>
      <c r="C21" s="191" t="s">
        <v>110</v>
      </c>
      <c r="D21" s="34" t="s">
        <v>111</v>
      </c>
      <c r="E21" s="35"/>
      <c r="F21" s="35"/>
      <c r="G21" s="35"/>
      <c r="H21" s="35"/>
      <c r="I21" s="36">
        <v>109</v>
      </c>
      <c r="J21" s="36">
        <v>25</v>
      </c>
      <c r="K21" s="114">
        <f t="shared" ref="K21:K29" si="8">SUM(E21:J21)</f>
        <v>134</v>
      </c>
      <c r="L21" s="114">
        <f t="shared" si="5"/>
        <v>134</v>
      </c>
    </row>
    <row r="22" spans="1:12" ht="55.5" customHeight="1" thickBot="1">
      <c r="A22" s="42">
        <v>2</v>
      </c>
      <c r="B22" s="115">
        <v>20</v>
      </c>
      <c r="C22" s="191" t="s">
        <v>112</v>
      </c>
      <c r="D22" s="34" t="s">
        <v>114</v>
      </c>
      <c r="E22" s="35"/>
      <c r="F22" s="35"/>
      <c r="G22" s="35">
        <v>65</v>
      </c>
      <c r="H22" s="35">
        <v>85</v>
      </c>
      <c r="I22" s="36">
        <v>8</v>
      </c>
      <c r="J22" s="36">
        <v>6</v>
      </c>
      <c r="K22" s="114">
        <f t="shared" si="8"/>
        <v>164</v>
      </c>
      <c r="L22" s="114">
        <f t="shared" si="5"/>
        <v>164</v>
      </c>
    </row>
    <row r="23" spans="1:12" ht="72" customHeight="1" thickBot="1">
      <c r="A23" s="42">
        <v>2</v>
      </c>
      <c r="B23" s="115">
        <v>21</v>
      </c>
      <c r="C23" s="191" t="s">
        <v>110</v>
      </c>
      <c r="D23" s="34" t="s">
        <v>111</v>
      </c>
      <c r="E23" s="35"/>
      <c r="F23" s="35"/>
      <c r="G23" s="35">
        <v>25</v>
      </c>
      <c r="H23" s="35">
        <v>37</v>
      </c>
      <c r="I23" s="36">
        <v>47</v>
      </c>
      <c r="J23" s="36">
        <v>11</v>
      </c>
      <c r="K23" s="114">
        <f t="shared" si="8"/>
        <v>120</v>
      </c>
      <c r="L23" s="114">
        <f t="shared" si="5"/>
        <v>120</v>
      </c>
    </row>
    <row r="24" spans="1:12" ht="65.25" customHeight="1" thickBot="1">
      <c r="A24" s="42">
        <v>2</v>
      </c>
      <c r="B24" s="115">
        <v>21</v>
      </c>
      <c r="C24" s="191" t="s">
        <v>112</v>
      </c>
      <c r="D24" s="34" t="s">
        <v>115</v>
      </c>
      <c r="E24" s="35"/>
      <c r="F24" s="35"/>
      <c r="G24" s="35">
        <v>29</v>
      </c>
      <c r="H24" s="35">
        <v>39</v>
      </c>
      <c r="I24" s="36">
        <v>63</v>
      </c>
      <c r="J24" s="36">
        <v>15</v>
      </c>
      <c r="K24" s="114">
        <f t="shared" si="8"/>
        <v>146</v>
      </c>
      <c r="L24" s="114">
        <f t="shared" si="5"/>
        <v>146</v>
      </c>
    </row>
    <row r="25" spans="1:12" ht="57.75" customHeight="1" thickBot="1">
      <c r="A25" s="42">
        <v>1</v>
      </c>
      <c r="B25" s="115">
        <v>25</v>
      </c>
      <c r="C25" s="34" t="s">
        <v>117</v>
      </c>
      <c r="D25" s="34" t="s">
        <v>116</v>
      </c>
      <c r="E25" s="35"/>
      <c r="F25" s="35"/>
      <c r="G25" s="35"/>
      <c r="H25" s="35"/>
      <c r="I25" s="36">
        <v>33</v>
      </c>
      <c r="J25" s="36">
        <v>8</v>
      </c>
      <c r="K25" s="114">
        <f t="shared" si="8"/>
        <v>41</v>
      </c>
      <c r="L25" s="114">
        <f t="shared" si="5"/>
        <v>41</v>
      </c>
    </row>
    <row r="26" spans="1:12" ht="45" customHeight="1" thickBot="1">
      <c r="A26" s="42">
        <v>1</v>
      </c>
      <c r="B26" s="264">
        <v>25</v>
      </c>
      <c r="C26" s="263" t="s">
        <v>117</v>
      </c>
      <c r="D26" s="263" t="s">
        <v>118</v>
      </c>
      <c r="E26" s="35">
        <v>21</v>
      </c>
      <c r="F26" s="35">
        <v>25</v>
      </c>
      <c r="G26" s="35"/>
      <c r="H26" s="35"/>
      <c r="I26" s="36">
        <v>7</v>
      </c>
      <c r="J26" s="36">
        <v>3</v>
      </c>
      <c r="K26" s="114">
        <f t="shared" si="8"/>
        <v>56</v>
      </c>
      <c r="L26" s="114">
        <f t="shared" si="5"/>
        <v>56</v>
      </c>
    </row>
    <row r="27" spans="1:12" ht="37.5" customHeight="1" thickBot="1">
      <c r="A27" s="42">
        <v>1</v>
      </c>
      <c r="B27" s="115">
        <v>26</v>
      </c>
      <c r="C27" s="191" t="s">
        <v>131</v>
      </c>
      <c r="D27" s="34" t="s">
        <v>120</v>
      </c>
      <c r="E27" s="35"/>
      <c r="F27" s="35"/>
      <c r="G27" s="35"/>
      <c r="H27" s="35"/>
      <c r="I27" s="36">
        <v>21</v>
      </c>
      <c r="J27" s="36">
        <v>6</v>
      </c>
      <c r="K27" s="114">
        <f>SUM(E27:J27)</f>
        <v>27</v>
      </c>
      <c r="L27" s="114">
        <f t="shared" si="5"/>
        <v>27</v>
      </c>
    </row>
    <row r="28" spans="1:12" ht="31.5" thickBot="1">
      <c r="A28" s="42">
        <v>1</v>
      </c>
      <c r="B28" s="115">
        <v>26</v>
      </c>
      <c r="C28" s="191" t="s">
        <v>119</v>
      </c>
      <c r="D28" s="34" t="s">
        <v>132</v>
      </c>
      <c r="E28" s="35"/>
      <c r="F28" s="35"/>
      <c r="G28" s="35"/>
      <c r="H28" s="35"/>
      <c r="I28" s="36">
        <v>21</v>
      </c>
      <c r="J28" s="36">
        <v>6</v>
      </c>
      <c r="K28" s="114">
        <f t="shared" si="8"/>
        <v>27</v>
      </c>
      <c r="L28" s="114">
        <f t="shared" si="5"/>
        <v>27</v>
      </c>
    </row>
    <row r="29" spans="1:12" ht="28.5" thickBot="1">
      <c r="A29" s="42">
        <v>2</v>
      </c>
      <c r="B29" s="115">
        <v>27</v>
      </c>
      <c r="C29" s="191" t="s">
        <v>121</v>
      </c>
      <c r="D29" s="262" t="s">
        <v>122</v>
      </c>
      <c r="E29" s="35">
        <v>29</v>
      </c>
      <c r="F29" s="35">
        <v>21</v>
      </c>
      <c r="G29" s="35"/>
      <c r="H29" s="35"/>
      <c r="I29" s="36"/>
      <c r="J29" s="36"/>
      <c r="K29" s="114">
        <f t="shared" si="8"/>
        <v>50</v>
      </c>
      <c r="L29" s="114">
        <f t="shared" si="5"/>
        <v>50</v>
      </c>
    </row>
    <row r="30" spans="1:12" ht="16" thickBot="1">
      <c r="A30" s="217">
        <v>18</v>
      </c>
      <c r="B30" s="115"/>
      <c r="C30" s="34"/>
      <c r="D30" s="210" t="s">
        <v>8</v>
      </c>
      <c r="E30" s="114">
        <f t="shared" ref="E30:L30" si="9">SUM(E9:E29)</f>
        <v>246</v>
      </c>
      <c r="F30" s="114">
        <f t="shared" si="9"/>
        <v>234</v>
      </c>
      <c r="G30" s="114">
        <f t="shared" si="9"/>
        <v>305</v>
      </c>
      <c r="H30" s="114">
        <f t="shared" si="9"/>
        <v>370</v>
      </c>
      <c r="I30" s="114">
        <f t="shared" si="9"/>
        <v>502</v>
      </c>
      <c r="J30" s="114">
        <f t="shared" si="9"/>
        <v>175</v>
      </c>
      <c r="K30" s="301">
        <f t="shared" si="9"/>
        <v>1832</v>
      </c>
      <c r="L30" s="301">
        <f t="shared" si="9"/>
        <v>1832</v>
      </c>
    </row>
    <row r="31" spans="1:12" ht="16" thickBot="1">
      <c r="A31" s="216">
        <v>18</v>
      </c>
      <c r="B31" s="212"/>
      <c r="C31" s="213"/>
      <c r="D31" s="214"/>
      <c r="E31" s="214"/>
      <c r="F31" s="214"/>
      <c r="G31" s="215"/>
      <c r="H31" s="215"/>
      <c r="I31" s="303" t="s">
        <v>7</v>
      </c>
      <c r="J31" s="304"/>
      <c r="K31" s="302"/>
      <c r="L31" s="302"/>
    </row>
  </sheetData>
  <mergeCells count="17">
    <mergeCell ref="L7:L8"/>
    <mergeCell ref="K30:K31"/>
    <mergeCell ref="L30:L31"/>
    <mergeCell ref="I31:J31"/>
    <mergeCell ref="B2:K2"/>
    <mergeCell ref="B3:K3"/>
    <mergeCell ref="B4:K4"/>
    <mergeCell ref="B5:K5"/>
    <mergeCell ref="B7:B8"/>
    <mergeCell ref="C7:C8"/>
    <mergeCell ref="D7:D8"/>
    <mergeCell ref="E7:E8"/>
    <mergeCell ref="F7:F8"/>
    <mergeCell ref="G7:H7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L43"/>
  <sheetViews>
    <sheetView showGridLines="0" topLeftCell="A34" zoomScaleNormal="100" workbookViewId="0">
      <selection activeCell="A56" sqref="A56"/>
    </sheetView>
  </sheetViews>
  <sheetFormatPr baseColWidth="10" defaultColWidth="10.54296875" defaultRowHeight="14.5"/>
  <cols>
    <col min="3" max="3" width="45.1796875" customWidth="1"/>
    <col min="4" max="4" width="52.7265625" customWidth="1"/>
    <col min="5" max="5" width="7.7265625" customWidth="1"/>
    <col min="6" max="6" width="8.7265625" customWidth="1"/>
    <col min="7" max="7" width="8" bestFit="1" customWidth="1"/>
    <col min="8" max="8" width="8.54296875" bestFit="1" customWidth="1"/>
    <col min="9" max="9" width="10" bestFit="1" customWidth="1"/>
    <col min="10" max="10" width="10.453125" bestFit="1" customWidth="1"/>
    <col min="11" max="11" width="20.54296875" customWidth="1"/>
    <col min="12" max="12" width="16.542968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91" t="s">
        <v>10</v>
      </c>
      <c r="C2" s="291"/>
      <c r="D2" s="291"/>
      <c r="E2" s="291"/>
      <c r="F2" s="291"/>
      <c r="G2" s="291"/>
      <c r="H2" s="291"/>
      <c r="I2" s="291"/>
      <c r="J2" s="291"/>
      <c r="K2" s="291"/>
      <c r="L2" s="37"/>
    </row>
    <row r="3" spans="1:12">
      <c r="A3" s="1"/>
      <c r="B3" s="291" t="s">
        <v>59</v>
      </c>
      <c r="C3" s="291"/>
      <c r="D3" s="291"/>
      <c r="E3" s="291"/>
      <c r="F3" s="291"/>
      <c r="G3" s="291"/>
      <c r="H3" s="291"/>
      <c r="I3" s="291"/>
      <c r="J3" s="291"/>
      <c r="K3" s="291"/>
      <c r="L3" s="37"/>
    </row>
    <row r="4" spans="1:12">
      <c r="A4" s="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7"/>
    </row>
    <row r="5" spans="1:12">
      <c r="A5" s="1"/>
      <c r="B5" s="292" t="s">
        <v>92</v>
      </c>
      <c r="C5" s="292"/>
      <c r="D5" s="292"/>
      <c r="E5" s="292"/>
      <c r="F5" s="292"/>
      <c r="G5" s="292"/>
      <c r="H5" s="292"/>
      <c r="I5" s="292"/>
      <c r="J5" s="292"/>
      <c r="K5" s="292"/>
      <c r="L5" s="38"/>
    </row>
    <row r="6" spans="1:12" ht="1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" thickBot="1">
      <c r="A7" s="309" t="s">
        <v>133</v>
      </c>
      <c r="B7" s="284" t="s">
        <v>0</v>
      </c>
      <c r="C7" s="284" t="s">
        <v>1</v>
      </c>
      <c r="D7" s="284" t="s">
        <v>2</v>
      </c>
      <c r="E7" s="284" t="s">
        <v>3</v>
      </c>
      <c r="F7" s="284" t="s">
        <v>4</v>
      </c>
      <c r="G7" s="284" t="s">
        <v>9</v>
      </c>
      <c r="H7" s="305"/>
      <c r="I7" s="284" t="s">
        <v>5</v>
      </c>
      <c r="J7" s="284" t="s">
        <v>6</v>
      </c>
      <c r="K7" s="306" t="s">
        <v>12</v>
      </c>
      <c r="L7" s="306" t="s">
        <v>13</v>
      </c>
    </row>
    <row r="8" spans="1:12" ht="15" thickBot="1">
      <c r="A8" s="309"/>
      <c r="B8" s="284"/>
      <c r="C8" s="284"/>
      <c r="D8" s="284"/>
      <c r="E8" s="284"/>
      <c r="F8" s="284"/>
      <c r="G8" s="2" t="s">
        <v>18</v>
      </c>
      <c r="H8" s="2" t="s">
        <v>19</v>
      </c>
      <c r="I8" s="284"/>
      <c r="J8" s="284"/>
      <c r="K8" s="306"/>
      <c r="L8" s="306"/>
    </row>
    <row r="9" spans="1:12" ht="48" customHeight="1" thickBot="1">
      <c r="A9" s="218">
        <v>1</v>
      </c>
      <c r="B9" s="218">
        <v>3</v>
      </c>
      <c r="C9" s="219" t="s">
        <v>140</v>
      </c>
      <c r="D9" s="220" t="s">
        <v>135</v>
      </c>
      <c r="E9" s="44"/>
      <c r="F9" s="44"/>
      <c r="G9" s="116">
        <v>112</v>
      </c>
      <c r="H9" s="116">
        <v>106</v>
      </c>
      <c r="I9" s="47">
        <v>5</v>
      </c>
      <c r="J9" s="47">
        <v>4</v>
      </c>
      <c r="K9" s="121">
        <f>SUM(E9:J9)</f>
        <v>227</v>
      </c>
      <c r="L9" s="122">
        <f>+K9</f>
        <v>227</v>
      </c>
    </row>
    <row r="10" spans="1:12" ht="48" customHeight="1" thickBot="1">
      <c r="A10" s="268">
        <v>1</v>
      </c>
      <c r="B10" s="268">
        <v>3</v>
      </c>
      <c r="C10" s="219" t="s">
        <v>144</v>
      </c>
      <c r="D10" s="221" t="s">
        <v>134</v>
      </c>
      <c r="E10" s="265"/>
      <c r="F10" s="266"/>
      <c r="G10" s="116"/>
      <c r="H10" s="116"/>
      <c r="I10" s="47">
        <v>107</v>
      </c>
      <c r="J10" s="47"/>
      <c r="K10" s="121">
        <f t="shared" ref="K10:K14" si="0">SUM(E10:J10)</f>
        <v>107</v>
      </c>
      <c r="L10" s="269">
        <f t="shared" ref="L10:L37" si="1">+K10</f>
        <v>107</v>
      </c>
    </row>
    <row r="11" spans="1:12" ht="48" customHeight="1" thickBot="1">
      <c r="A11" s="268">
        <v>1</v>
      </c>
      <c r="B11" s="268">
        <v>3</v>
      </c>
      <c r="C11" s="219" t="s">
        <v>144</v>
      </c>
      <c r="D11" s="221" t="s">
        <v>136</v>
      </c>
      <c r="E11" s="267"/>
      <c r="F11" s="116"/>
      <c r="G11" s="116">
        <v>78</v>
      </c>
      <c r="H11" s="116">
        <v>119</v>
      </c>
      <c r="I11" s="47">
        <v>8</v>
      </c>
      <c r="J11" s="47">
        <v>4</v>
      </c>
      <c r="K11" s="121">
        <f t="shared" si="0"/>
        <v>209</v>
      </c>
      <c r="L11" s="269">
        <f t="shared" si="1"/>
        <v>209</v>
      </c>
    </row>
    <row r="12" spans="1:12" ht="48" customHeight="1" thickBot="1">
      <c r="A12" s="268">
        <v>1</v>
      </c>
      <c r="B12" s="268">
        <v>4</v>
      </c>
      <c r="C12" s="219" t="s">
        <v>146</v>
      </c>
      <c r="D12" s="221" t="s">
        <v>137</v>
      </c>
      <c r="E12" s="266"/>
      <c r="F12" s="266"/>
      <c r="G12" s="266"/>
      <c r="H12" s="266"/>
      <c r="I12" s="47">
        <v>12</v>
      </c>
      <c r="J12" s="47">
        <v>3</v>
      </c>
      <c r="K12" s="121">
        <f t="shared" si="0"/>
        <v>15</v>
      </c>
      <c r="L12" s="269">
        <f t="shared" si="1"/>
        <v>15</v>
      </c>
    </row>
    <row r="13" spans="1:12" ht="48" customHeight="1" thickBot="1">
      <c r="A13" s="268">
        <v>1</v>
      </c>
      <c r="B13" s="268">
        <v>4</v>
      </c>
      <c r="C13" s="219" t="s">
        <v>146</v>
      </c>
      <c r="D13" s="221" t="s">
        <v>138</v>
      </c>
      <c r="E13" s="266"/>
      <c r="F13" s="266"/>
      <c r="G13" s="270"/>
      <c r="H13" s="266"/>
      <c r="I13" s="47">
        <v>12</v>
      </c>
      <c r="J13" s="47">
        <v>3</v>
      </c>
      <c r="K13" s="121">
        <f t="shared" si="0"/>
        <v>15</v>
      </c>
      <c r="L13" s="269">
        <f t="shared" si="1"/>
        <v>15</v>
      </c>
    </row>
    <row r="14" spans="1:12" ht="48" customHeight="1" thickBot="1">
      <c r="A14" s="271">
        <v>1</v>
      </c>
      <c r="B14" s="118">
        <v>6</v>
      </c>
      <c r="C14" s="221" t="s">
        <v>147</v>
      </c>
      <c r="D14" s="221" t="s">
        <v>139</v>
      </c>
      <c r="E14" s="119"/>
      <c r="F14" s="119"/>
      <c r="G14" s="117"/>
      <c r="H14" s="118"/>
      <c r="I14" s="49">
        <v>58</v>
      </c>
      <c r="J14" s="49">
        <v>18</v>
      </c>
      <c r="K14" s="121">
        <f t="shared" si="0"/>
        <v>76</v>
      </c>
      <c r="L14" s="269">
        <f t="shared" si="1"/>
        <v>76</v>
      </c>
    </row>
    <row r="15" spans="1:12" ht="48" customHeight="1" thickBot="1">
      <c r="A15" s="271">
        <v>1</v>
      </c>
      <c r="B15" s="118">
        <v>7</v>
      </c>
      <c r="C15" s="219" t="s">
        <v>145</v>
      </c>
      <c r="D15" s="221" t="s">
        <v>141</v>
      </c>
      <c r="E15" s="119"/>
      <c r="F15" s="119"/>
      <c r="G15" s="117">
        <v>73</v>
      </c>
      <c r="H15" s="118"/>
      <c r="I15" s="49"/>
      <c r="J15" s="49">
        <v>5</v>
      </c>
      <c r="K15" s="121">
        <f t="shared" ref="K15:K20" si="2">SUM(E15:J15)</f>
        <v>78</v>
      </c>
      <c r="L15" s="269">
        <f t="shared" si="1"/>
        <v>78</v>
      </c>
    </row>
    <row r="16" spans="1:12" ht="48" customHeight="1" thickBot="1">
      <c r="A16" s="271">
        <v>1</v>
      </c>
      <c r="B16" s="118">
        <v>7</v>
      </c>
      <c r="C16" s="219" t="s">
        <v>145</v>
      </c>
      <c r="D16" s="221" t="s">
        <v>142</v>
      </c>
      <c r="E16" s="119"/>
      <c r="F16" s="119"/>
      <c r="G16" s="117">
        <v>73</v>
      </c>
      <c r="H16" s="118"/>
      <c r="I16" s="49"/>
      <c r="J16" s="49">
        <v>5</v>
      </c>
      <c r="K16" s="121">
        <f t="shared" si="2"/>
        <v>78</v>
      </c>
      <c r="L16" s="269">
        <f t="shared" si="1"/>
        <v>78</v>
      </c>
    </row>
    <row r="17" spans="1:12" ht="48" customHeight="1" thickBot="1">
      <c r="A17" s="52">
        <v>1</v>
      </c>
      <c r="B17" s="52">
        <v>10</v>
      </c>
      <c r="C17" s="220" t="s">
        <v>143</v>
      </c>
      <c r="D17" s="221" t="s">
        <v>155</v>
      </c>
      <c r="E17" s="119">
        <v>21</v>
      </c>
      <c r="F17" s="119">
        <v>28</v>
      </c>
      <c r="G17" s="117"/>
      <c r="H17" s="118"/>
      <c r="I17" s="49"/>
      <c r="J17" s="49"/>
      <c r="K17" s="121">
        <f t="shared" si="2"/>
        <v>49</v>
      </c>
      <c r="L17" s="122">
        <f t="shared" si="1"/>
        <v>49</v>
      </c>
    </row>
    <row r="18" spans="1:12" ht="48" customHeight="1" thickBot="1">
      <c r="A18" s="52">
        <v>2</v>
      </c>
      <c r="B18" s="52">
        <v>10</v>
      </c>
      <c r="C18" s="220" t="s">
        <v>143</v>
      </c>
      <c r="D18" s="221" t="s">
        <v>156</v>
      </c>
      <c r="E18" s="119">
        <v>29</v>
      </c>
      <c r="F18" s="119">
        <v>25</v>
      </c>
      <c r="G18" s="117"/>
      <c r="H18" s="118"/>
      <c r="I18" s="49"/>
      <c r="J18" s="49"/>
      <c r="K18" s="121">
        <f t="shared" si="2"/>
        <v>54</v>
      </c>
      <c r="L18" s="122">
        <f t="shared" si="1"/>
        <v>54</v>
      </c>
    </row>
    <row r="19" spans="1:12" ht="48" customHeight="1" thickBot="1">
      <c r="A19" s="52">
        <v>2</v>
      </c>
      <c r="B19" s="52">
        <v>12</v>
      </c>
      <c r="C19" s="220" t="s">
        <v>170</v>
      </c>
      <c r="D19" s="220" t="s">
        <v>148</v>
      </c>
      <c r="E19" s="119"/>
      <c r="F19" s="119"/>
      <c r="G19" s="117"/>
      <c r="H19" s="118"/>
      <c r="I19" s="49">
        <v>39</v>
      </c>
      <c r="J19" s="49">
        <v>4</v>
      </c>
      <c r="K19" s="121">
        <f t="shared" si="2"/>
        <v>43</v>
      </c>
      <c r="L19" s="122">
        <f t="shared" si="1"/>
        <v>43</v>
      </c>
    </row>
    <row r="20" spans="1:12" ht="48" customHeight="1" thickBot="1">
      <c r="A20" s="52">
        <v>2</v>
      </c>
      <c r="B20" s="52">
        <v>12</v>
      </c>
      <c r="C20" s="220" t="s">
        <v>151</v>
      </c>
      <c r="D20" s="221" t="s">
        <v>134</v>
      </c>
      <c r="E20" s="119"/>
      <c r="F20" s="119"/>
      <c r="G20" s="117"/>
      <c r="H20" s="118"/>
      <c r="I20" s="49">
        <v>66</v>
      </c>
      <c r="J20" s="49">
        <v>16</v>
      </c>
      <c r="K20" s="121">
        <f t="shared" si="2"/>
        <v>82</v>
      </c>
      <c r="L20" s="122">
        <f t="shared" si="1"/>
        <v>82</v>
      </c>
    </row>
    <row r="21" spans="1:12" ht="48" customHeight="1" thickBot="1">
      <c r="A21" s="52">
        <v>1</v>
      </c>
      <c r="B21" s="52">
        <v>14</v>
      </c>
      <c r="C21" s="220" t="s">
        <v>149</v>
      </c>
      <c r="D21" s="220" t="s">
        <v>148</v>
      </c>
      <c r="E21" s="119"/>
      <c r="F21" s="119"/>
      <c r="G21" s="117"/>
      <c r="H21" s="118"/>
      <c r="I21" s="49">
        <v>28</v>
      </c>
      <c r="J21" s="49">
        <v>5</v>
      </c>
      <c r="K21" s="121">
        <f t="shared" ref="K21:K34" si="3">SUM(E21:J21)</f>
        <v>33</v>
      </c>
      <c r="L21" s="122">
        <f t="shared" si="1"/>
        <v>33</v>
      </c>
    </row>
    <row r="22" spans="1:12" ht="48" customHeight="1" thickBot="1">
      <c r="A22" s="52">
        <v>1</v>
      </c>
      <c r="B22" s="52">
        <v>14</v>
      </c>
      <c r="C22" s="220" t="s">
        <v>149</v>
      </c>
      <c r="D22" s="221" t="s">
        <v>150</v>
      </c>
      <c r="E22" s="119"/>
      <c r="F22" s="119"/>
      <c r="G22" s="117"/>
      <c r="H22" s="118"/>
      <c r="I22" s="49">
        <v>28</v>
      </c>
      <c r="J22" s="49">
        <v>5</v>
      </c>
      <c r="K22" s="121">
        <f t="shared" si="3"/>
        <v>33</v>
      </c>
      <c r="L22" s="122">
        <f t="shared" si="1"/>
        <v>33</v>
      </c>
    </row>
    <row r="23" spans="1:12" ht="48" customHeight="1" thickBot="1">
      <c r="A23" s="52">
        <v>1</v>
      </c>
      <c r="B23" s="52">
        <v>20</v>
      </c>
      <c r="C23" s="220" t="s">
        <v>152</v>
      </c>
      <c r="D23" s="221" t="s">
        <v>157</v>
      </c>
      <c r="E23" s="119"/>
      <c r="F23" s="119"/>
      <c r="G23" s="117"/>
      <c r="H23" s="118"/>
      <c r="I23" s="49">
        <v>25</v>
      </c>
      <c r="J23" s="49">
        <v>9</v>
      </c>
      <c r="K23" s="121">
        <f t="shared" si="3"/>
        <v>34</v>
      </c>
      <c r="L23" s="122">
        <f t="shared" si="1"/>
        <v>34</v>
      </c>
    </row>
    <row r="24" spans="1:12" ht="48" customHeight="1" thickBot="1">
      <c r="A24" s="52">
        <v>1</v>
      </c>
      <c r="B24" s="52">
        <v>21</v>
      </c>
      <c r="C24" s="221" t="s">
        <v>147</v>
      </c>
      <c r="D24" s="221" t="s">
        <v>153</v>
      </c>
      <c r="E24" s="119"/>
      <c r="F24" s="119"/>
      <c r="G24" s="117">
        <v>22</v>
      </c>
      <c r="H24" s="118">
        <v>30</v>
      </c>
      <c r="I24" s="49">
        <v>3</v>
      </c>
      <c r="J24" s="49">
        <v>2</v>
      </c>
      <c r="K24" s="121">
        <f t="shared" si="3"/>
        <v>57</v>
      </c>
      <c r="L24" s="122">
        <f t="shared" si="1"/>
        <v>57</v>
      </c>
    </row>
    <row r="25" spans="1:12" ht="48" customHeight="1" thickBot="1">
      <c r="A25" s="52">
        <v>1</v>
      </c>
      <c r="B25" s="52">
        <v>21</v>
      </c>
      <c r="C25" s="221" t="s">
        <v>147</v>
      </c>
      <c r="D25" s="221" t="s">
        <v>154</v>
      </c>
      <c r="E25" s="119"/>
      <c r="F25" s="119"/>
      <c r="G25" s="117">
        <v>20</v>
      </c>
      <c r="H25" s="118">
        <v>18</v>
      </c>
      <c r="I25" s="49">
        <v>3</v>
      </c>
      <c r="J25" s="49">
        <v>2</v>
      </c>
      <c r="K25" s="121">
        <f t="shared" si="3"/>
        <v>43</v>
      </c>
      <c r="L25" s="122">
        <f t="shared" si="1"/>
        <v>43</v>
      </c>
    </row>
    <row r="26" spans="1:12" ht="48" customHeight="1" thickBot="1">
      <c r="A26" s="52">
        <v>1</v>
      </c>
      <c r="B26" s="52">
        <v>21</v>
      </c>
      <c r="C26" s="221" t="s">
        <v>147</v>
      </c>
      <c r="D26" s="221" t="s">
        <v>158</v>
      </c>
      <c r="E26" s="119"/>
      <c r="F26" s="119"/>
      <c r="G26" s="117">
        <v>20</v>
      </c>
      <c r="H26" s="118">
        <v>18</v>
      </c>
      <c r="I26" s="49">
        <v>3</v>
      </c>
      <c r="J26" s="49">
        <v>2</v>
      </c>
      <c r="K26" s="121">
        <f t="shared" si="3"/>
        <v>43</v>
      </c>
      <c r="L26" s="122">
        <f t="shared" si="1"/>
        <v>43</v>
      </c>
    </row>
    <row r="27" spans="1:12" ht="48" customHeight="1" thickBot="1">
      <c r="A27" s="52">
        <v>1</v>
      </c>
      <c r="B27" s="52">
        <v>26</v>
      </c>
      <c r="C27" s="220" t="s">
        <v>159</v>
      </c>
      <c r="D27" s="221" t="s">
        <v>160</v>
      </c>
      <c r="E27" s="119"/>
      <c r="F27" s="119"/>
      <c r="G27" s="117">
        <v>33</v>
      </c>
      <c r="H27" s="118">
        <v>31</v>
      </c>
      <c r="I27" s="49">
        <v>3</v>
      </c>
      <c r="J27" s="49">
        <v>2</v>
      </c>
      <c r="K27" s="121">
        <f t="shared" si="3"/>
        <v>69</v>
      </c>
      <c r="L27" s="122">
        <f t="shared" si="1"/>
        <v>69</v>
      </c>
    </row>
    <row r="28" spans="1:12" ht="48" customHeight="1" thickBot="1">
      <c r="A28" s="52">
        <v>1</v>
      </c>
      <c r="B28" s="52">
        <v>26</v>
      </c>
      <c r="C28" s="220" t="s">
        <v>159</v>
      </c>
      <c r="D28" s="221" t="s">
        <v>161</v>
      </c>
      <c r="E28" s="119"/>
      <c r="F28" s="119"/>
      <c r="G28" s="117">
        <v>33</v>
      </c>
      <c r="H28" s="118">
        <v>31</v>
      </c>
      <c r="I28" s="49">
        <v>3</v>
      </c>
      <c r="J28" s="49">
        <v>2</v>
      </c>
      <c r="K28" s="121">
        <f t="shared" si="3"/>
        <v>69</v>
      </c>
      <c r="L28" s="122">
        <f t="shared" si="1"/>
        <v>69</v>
      </c>
    </row>
    <row r="29" spans="1:12" ht="48" customHeight="1" thickBot="1">
      <c r="A29" s="52">
        <v>1</v>
      </c>
      <c r="B29" s="52">
        <v>26</v>
      </c>
      <c r="C29" s="220" t="s">
        <v>159</v>
      </c>
      <c r="D29" s="221" t="s">
        <v>162</v>
      </c>
      <c r="E29" s="119"/>
      <c r="F29" s="119"/>
      <c r="G29" s="117">
        <v>33</v>
      </c>
      <c r="H29" s="118">
        <v>31</v>
      </c>
      <c r="I29" s="49">
        <v>3</v>
      </c>
      <c r="J29" s="49">
        <v>2</v>
      </c>
      <c r="K29" s="121">
        <f t="shared" si="3"/>
        <v>69</v>
      </c>
      <c r="L29" s="122">
        <f t="shared" si="1"/>
        <v>69</v>
      </c>
    </row>
    <row r="30" spans="1:12" ht="48" customHeight="1" thickBot="1">
      <c r="A30" s="52">
        <v>1</v>
      </c>
      <c r="B30" s="52">
        <v>26</v>
      </c>
      <c r="C30" s="220" t="s">
        <v>159</v>
      </c>
      <c r="D30" s="220" t="s">
        <v>165</v>
      </c>
      <c r="E30" s="119"/>
      <c r="F30" s="119"/>
      <c r="G30" s="117">
        <v>33</v>
      </c>
      <c r="H30" s="118">
        <v>31</v>
      </c>
      <c r="I30" s="49">
        <v>3</v>
      </c>
      <c r="J30" s="49">
        <v>2</v>
      </c>
      <c r="K30" s="121">
        <f t="shared" si="3"/>
        <v>69</v>
      </c>
      <c r="L30" s="122">
        <f t="shared" si="1"/>
        <v>69</v>
      </c>
    </row>
    <row r="31" spans="1:12" ht="48" customHeight="1" thickBot="1">
      <c r="A31" s="52">
        <v>1</v>
      </c>
      <c r="B31" s="52">
        <v>26</v>
      </c>
      <c r="C31" s="220" t="s">
        <v>163</v>
      </c>
      <c r="D31" s="221" t="s">
        <v>160</v>
      </c>
      <c r="E31" s="119"/>
      <c r="F31" s="119"/>
      <c r="G31" s="117">
        <v>35</v>
      </c>
      <c r="H31" s="118">
        <v>24</v>
      </c>
      <c r="I31" s="49">
        <v>2</v>
      </c>
      <c r="J31" s="49">
        <v>2</v>
      </c>
      <c r="K31" s="121">
        <f t="shared" si="3"/>
        <v>63</v>
      </c>
      <c r="L31" s="122">
        <f t="shared" si="1"/>
        <v>63</v>
      </c>
    </row>
    <row r="32" spans="1:12" ht="48" customHeight="1" thickBot="1">
      <c r="A32" s="52">
        <v>1</v>
      </c>
      <c r="B32" s="52">
        <v>26</v>
      </c>
      <c r="C32" s="220" t="s">
        <v>163</v>
      </c>
      <c r="D32" s="221" t="s">
        <v>164</v>
      </c>
      <c r="E32" s="119"/>
      <c r="F32" s="119"/>
      <c r="G32" s="117">
        <v>35</v>
      </c>
      <c r="H32" s="118">
        <v>24</v>
      </c>
      <c r="I32" s="49">
        <v>2</v>
      </c>
      <c r="J32" s="49">
        <v>2</v>
      </c>
      <c r="K32" s="121">
        <f t="shared" si="3"/>
        <v>63</v>
      </c>
      <c r="L32" s="122">
        <f t="shared" si="1"/>
        <v>63</v>
      </c>
    </row>
    <row r="33" spans="1:12" ht="48" customHeight="1" thickBot="1">
      <c r="A33" s="52">
        <v>1</v>
      </c>
      <c r="B33" s="52">
        <v>26</v>
      </c>
      <c r="C33" s="220" t="s">
        <v>163</v>
      </c>
      <c r="D33" s="220" t="s">
        <v>165</v>
      </c>
      <c r="E33" s="119"/>
      <c r="F33" s="119"/>
      <c r="G33" s="117">
        <v>35</v>
      </c>
      <c r="H33" s="118">
        <v>24</v>
      </c>
      <c r="I33" s="49">
        <v>2</v>
      </c>
      <c r="J33" s="49">
        <v>2</v>
      </c>
      <c r="K33" s="121">
        <f t="shared" si="3"/>
        <v>63</v>
      </c>
      <c r="L33" s="122">
        <f t="shared" si="1"/>
        <v>63</v>
      </c>
    </row>
    <row r="34" spans="1:12" ht="48" customHeight="1" thickBot="1">
      <c r="A34" s="52">
        <v>1</v>
      </c>
      <c r="B34" s="52">
        <v>26</v>
      </c>
      <c r="C34" s="220" t="s">
        <v>163</v>
      </c>
      <c r="D34" s="221" t="s">
        <v>161</v>
      </c>
      <c r="E34" s="119"/>
      <c r="F34" s="119"/>
      <c r="G34" s="117">
        <v>35</v>
      </c>
      <c r="H34" s="118">
        <v>24</v>
      </c>
      <c r="I34" s="49">
        <v>2</v>
      </c>
      <c r="J34" s="49">
        <v>2</v>
      </c>
      <c r="K34" s="121">
        <f t="shared" si="3"/>
        <v>63</v>
      </c>
      <c r="L34" s="122">
        <f t="shared" si="1"/>
        <v>63</v>
      </c>
    </row>
    <row r="35" spans="1:12" ht="48" customHeight="1" thickBot="1">
      <c r="A35" s="52">
        <v>1</v>
      </c>
      <c r="B35" s="52">
        <v>27</v>
      </c>
      <c r="C35" s="220" t="s">
        <v>166</v>
      </c>
      <c r="D35" s="221" t="s">
        <v>167</v>
      </c>
      <c r="E35" s="119"/>
      <c r="F35" s="119"/>
      <c r="G35" s="117">
        <v>35</v>
      </c>
      <c r="H35" s="118">
        <v>16</v>
      </c>
      <c r="I35" s="49"/>
      <c r="J35" s="49"/>
      <c r="K35" s="121">
        <f>SUM(E35:J35)</f>
        <v>51</v>
      </c>
      <c r="L35" s="122">
        <f t="shared" si="1"/>
        <v>51</v>
      </c>
    </row>
    <row r="36" spans="1:12" ht="48" customHeight="1" thickBot="1">
      <c r="A36" s="52">
        <v>1</v>
      </c>
      <c r="B36" s="52">
        <v>27</v>
      </c>
      <c r="C36" s="220" t="s">
        <v>166</v>
      </c>
      <c r="D36" s="221" t="s">
        <v>168</v>
      </c>
      <c r="E36" s="119"/>
      <c r="F36" s="119"/>
      <c r="G36" s="117">
        <v>35</v>
      </c>
      <c r="H36" s="118">
        <v>16</v>
      </c>
      <c r="I36" s="49"/>
      <c r="J36" s="49"/>
      <c r="K36" s="121">
        <f>SUM(E36:J36)</f>
        <v>51</v>
      </c>
      <c r="L36" s="122">
        <f t="shared" si="1"/>
        <v>51</v>
      </c>
    </row>
    <row r="37" spans="1:12" ht="48" customHeight="1" thickBot="1">
      <c r="A37" s="52">
        <v>1</v>
      </c>
      <c r="B37" s="52">
        <v>27</v>
      </c>
      <c r="C37" s="220" t="s">
        <v>166</v>
      </c>
      <c r="D37" s="221" t="s">
        <v>169</v>
      </c>
      <c r="E37" s="119"/>
      <c r="F37" s="119"/>
      <c r="G37" s="117">
        <v>35</v>
      </c>
      <c r="H37" s="118">
        <v>16</v>
      </c>
      <c r="I37" s="49"/>
      <c r="J37" s="49"/>
      <c r="K37" s="121">
        <f>SUM(E37:J37)</f>
        <v>51</v>
      </c>
      <c r="L37" s="122">
        <f t="shared" si="1"/>
        <v>51</v>
      </c>
    </row>
    <row r="38" spans="1:12" ht="16" thickBot="1">
      <c r="A38" s="222">
        <f>SUM(A9:A37)</f>
        <v>32</v>
      </c>
      <c r="B38" s="53"/>
      <c r="C38" s="120"/>
      <c r="D38" s="120"/>
      <c r="E38" s="132">
        <f t="shared" ref="E38:L38" si="4">SUM(E9:E37)</f>
        <v>50</v>
      </c>
      <c r="F38" s="132">
        <f t="shared" si="4"/>
        <v>53</v>
      </c>
      <c r="G38" s="132">
        <f t="shared" si="4"/>
        <v>775</v>
      </c>
      <c r="H38" s="132">
        <f t="shared" si="4"/>
        <v>559</v>
      </c>
      <c r="I38" s="132">
        <f t="shared" si="4"/>
        <v>417</v>
      </c>
      <c r="J38" s="132">
        <f t="shared" si="4"/>
        <v>103</v>
      </c>
      <c r="K38" s="307">
        <f t="shared" si="4"/>
        <v>1957</v>
      </c>
      <c r="L38" s="307">
        <f t="shared" si="4"/>
        <v>1957</v>
      </c>
    </row>
    <row r="39" spans="1:12" ht="19" thickBot="1">
      <c r="A39" s="45"/>
      <c r="B39" s="53"/>
      <c r="C39" s="58"/>
      <c r="D39" s="58"/>
      <c r="E39" s="58"/>
      <c r="F39" s="58"/>
      <c r="G39" s="59"/>
      <c r="H39" s="59"/>
      <c r="I39" s="303" t="s">
        <v>7</v>
      </c>
      <c r="J39" s="304"/>
      <c r="K39" s="308"/>
      <c r="L39" s="308"/>
    </row>
    <row r="42" spans="1:12" hidden="1"/>
    <row r="43" spans="1:12" hidden="1"/>
  </sheetData>
  <mergeCells count="18">
    <mergeCell ref="L7:L8"/>
    <mergeCell ref="L38:L39"/>
    <mergeCell ref="K38:K39"/>
    <mergeCell ref="I39:J39"/>
    <mergeCell ref="A7:A8"/>
    <mergeCell ref="B7:B8"/>
    <mergeCell ref="C7:C8"/>
    <mergeCell ref="D7:D8"/>
    <mergeCell ref="E7:E8"/>
    <mergeCell ref="F7:F8"/>
    <mergeCell ref="B2:K2"/>
    <mergeCell ref="B3:K3"/>
    <mergeCell ref="B4:K4"/>
    <mergeCell ref="B5:K5"/>
    <mergeCell ref="G7:H7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3:L25"/>
  <sheetViews>
    <sheetView showGridLines="0" topLeftCell="D16" zoomScaleNormal="100" workbookViewId="0">
      <selection activeCell="D16" sqref="D16"/>
    </sheetView>
  </sheetViews>
  <sheetFormatPr baseColWidth="10" defaultColWidth="10.54296875" defaultRowHeight="14.5"/>
  <cols>
    <col min="3" max="3" width="50.7265625" customWidth="1"/>
    <col min="4" max="4" width="40.81640625" customWidth="1"/>
    <col min="5" max="5" width="8.81640625" customWidth="1"/>
    <col min="6" max="6" width="8" customWidth="1"/>
    <col min="11" max="11" width="15" customWidth="1"/>
    <col min="12" max="12" width="16.54296875" customWidth="1"/>
  </cols>
  <sheetData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291" t="s">
        <v>10</v>
      </c>
      <c r="C4" s="291"/>
      <c r="D4" s="291"/>
      <c r="E4" s="291"/>
      <c r="F4" s="291"/>
      <c r="G4" s="291"/>
      <c r="H4" s="291"/>
      <c r="I4" s="291"/>
      <c r="J4" s="291"/>
      <c r="K4" s="291"/>
      <c r="L4" s="39"/>
    </row>
    <row r="5" spans="1:12">
      <c r="A5" s="1"/>
      <c r="B5" s="291" t="s">
        <v>59</v>
      </c>
      <c r="C5" s="291"/>
      <c r="D5" s="291"/>
      <c r="E5" s="291"/>
      <c r="F5" s="291"/>
      <c r="G5" s="291"/>
      <c r="H5" s="291"/>
      <c r="I5" s="291"/>
      <c r="J5" s="291"/>
      <c r="K5" s="291"/>
      <c r="L5" s="39"/>
    </row>
    <row r="6" spans="1:12">
      <c r="A6" s="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39"/>
    </row>
    <row r="7" spans="1:12">
      <c r="A7" s="1"/>
      <c r="B7" s="292" t="s">
        <v>93</v>
      </c>
      <c r="C7" s="292"/>
      <c r="D7" s="292"/>
      <c r="E7" s="292"/>
      <c r="F7" s="292"/>
      <c r="G7" s="292"/>
      <c r="H7" s="292"/>
      <c r="I7" s="292"/>
      <c r="J7" s="292"/>
      <c r="K7" s="292"/>
      <c r="L7" s="40"/>
    </row>
    <row r="8" spans="1:12" ht="33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" thickBot="1">
      <c r="A9" s="310" t="s">
        <v>171</v>
      </c>
      <c r="B9" s="284" t="s">
        <v>0</v>
      </c>
      <c r="C9" s="284" t="s">
        <v>1</v>
      </c>
      <c r="D9" s="284" t="s">
        <v>2</v>
      </c>
      <c r="E9" s="284" t="s">
        <v>3</v>
      </c>
      <c r="F9" s="284" t="s">
        <v>4</v>
      </c>
      <c r="G9" s="284" t="s">
        <v>9</v>
      </c>
      <c r="H9" s="305"/>
      <c r="I9" s="284" t="s">
        <v>5</v>
      </c>
      <c r="J9" s="284" t="s">
        <v>6</v>
      </c>
      <c r="K9" s="290" t="s">
        <v>12</v>
      </c>
      <c r="L9" s="290" t="s">
        <v>13</v>
      </c>
    </row>
    <row r="10" spans="1:12" ht="15" thickBot="1">
      <c r="A10" s="310"/>
      <c r="B10" s="284"/>
      <c r="C10" s="284"/>
      <c r="D10" s="284"/>
      <c r="E10" s="284"/>
      <c r="F10" s="284"/>
      <c r="G10" s="2" t="s">
        <v>18</v>
      </c>
      <c r="H10" s="2" t="s">
        <v>19</v>
      </c>
      <c r="I10" s="284"/>
      <c r="J10" s="284"/>
      <c r="K10" s="290"/>
      <c r="L10" s="290"/>
    </row>
    <row r="11" spans="1:12" ht="77.25" customHeight="1" thickBot="1">
      <c r="A11" s="131">
        <v>1</v>
      </c>
      <c r="B11" s="131">
        <v>2</v>
      </c>
      <c r="C11" s="123" t="s">
        <v>175</v>
      </c>
      <c r="D11" s="130" t="s">
        <v>172</v>
      </c>
      <c r="E11" s="128"/>
      <c r="F11" s="128"/>
      <c r="G11" s="128">
        <v>96</v>
      </c>
      <c r="H11" s="128">
        <v>124</v>
      </c>
      <c r="I11" s="124">
        <v>5</v>
      </c>
      <c r="J11" s="124">
        <v>4</v>
      </c>
      <c r="K11" s="136">
        <f>SUM(E11:J11)</f>
        <v>229</v>
      </c>
      <c r="L11" s="137">
        <f>+K11</f>
        <v>229</v>
      </c>
    </row>
    <row r="12" spans="1:12" ht="69" customHeight="1" thickBot="1">
      <c r="A12" s="131">
        <v>1</v>
      </c>
      <c r="B12" s="131">
        <v>3</v>
      </c>
      <c r="C12" s="123" t="s">
        <v>174</v>
      </c>
      <c r="D12" s="130" t="s">
        <v>172</v>
      </c>
      <c r="E12" s="133"/>
      <c r="F12" s="128"/>
      <c r="G12" s="128">
        <v>118</v>
      </c>
      <c r="H12" s="128">
        <v>107</v>
      </c>
      <c r="I12" s="124">
        <v>12</v>
      </c>
      <c r="J12" s="124">
        <v>10</v>
      </c>
      <c r="K12" s="136">
        <f t="shared" ref="K12:K20" si="0">SUM(E12:J12)</f>
        <v>247</v>
      </c>
      <c r="L12" s="137">
        <f t="shared" ref="L12:L20" si="1">+K12</f>
        <v>247</v>
      </c>
    </row>
    <row r="13" spans="1:12" ht="68.25" customHeight="1" thickBot="1">
      <c r="A13" s="65">
        <v>1</v>
      </c>
      <c r="B13" s="65">
        <v>3</v>
      </c>
      <c r="C13" s="123" t="s">
        <v>173</v>
      </c>
      <c r="D13" s="130" t="s">
        <v>67</v>
      </c>
      <c r="E13" s="129"/>
      <c r="F13" s="129"/>
      <c r="G13" s="125">
        <v>118</v>
      </c>
      <c r="H13" s="126">
        <v>107</v>
      </c>
      <c r="I13" s="124">
        <v>12</v>
      </c>
      <c r="J13" s="124">
        <v>10</v>
      </c>
      <c r="K13" s="136">
        <f t="shared" si="0"/>
        <v>247</v>
      </c>
      <c r="L13" s="137">
        <f t="shared" si="1"/>
        <v>247</v>
      </c>
    </row>
    <row r="14" spans="1:12" ht="57" customHeight="1" thickBot="1">
      <c r="A14" s="131">
        <v>1</v>
      </c>
      <c r="B14" s="65">
        <v>4</v>
      </c>
      <c r="C14" s="123" t="s">
        <v>176</v>
      </c>
      <c r="D14" s="130" t="s">
        <v>177</v>
      </c>
      <c r="E14" s="129"/>
      <c r="F14" s="129"/>
      <c r="G14" s="134"/>
      <c r="H14" s="135"/>
      <c r="I14" s="127">
        <v>31</v>
      </c>
      <c r="J14" s="127">
        <v>5</v>
      </c>
      <c r="K14" s="136">
        <f t="shared" si="0"/>
        <v>36</v>
      </c>
      <c r="L14" s="137">
        <f t="shared" si="1"/>
        <v>36</v>
      </c>
    </row>
    <row r="15" spans="1:12" ht="74.5" customHeight="1" thickBot="1">
      <c r="A15" s="42">
        <v>1</v>
      </c>
      <c r="B15" s="65">
        <v>4</v>
      </c>
      <c r="C15" s="123" t="s">
        <v>176</v>
      </c>
      <c r="D15" s="130" t="s">
        <v>178</v>
      </c>
      <c r="E15" s="129"/>
      <c r="F15" s="129"/>
      <c r="G15" s="134"/>
      <c r="H15" s="135"/>
      <c r="I15" s="127">
        <v>31</v>
      </c>
      <c r="J15" s="127">
        <v>5</v>
      </c>
      <c r="K15" s="136">
        <f t="shared" si="0"/>
        <v>36</v>
      </c>
      <c r="L15" s="137">
        <f t="shared" si="1"/>
        <v>36</v>
      </c>
    </row>
    <row r="16" spans="1:12" ht="56.5" customHeight="1" thickBot="1">
      <c r="A16" s="131">
        <v>1</v>
      </c>
      <c r="B16" s="65">
        <v>11</v>
      </c>
      <c r="C16" s="123" t="s">
        <v>179</v>
      </c>
      <c r="D16" s="130" t="s">
        <v>180</v>
      </c>
      <c r="E16" s="129">
        <v>17</v>
      </c>
      <c r="F16" s="129">
        <v>19</v>
      </c>
      <c r="G16" s="134"/>
      <c r="H16" s="135"/>
      <c r="I16" s="127">
        <v>1</v>
      </c>
      <c r="J16" s="127">
        <v>1</v>
      </c>
      <c r="K16" s="136">
        <f t="shared" si="0"/>
        <v>38</v>
      </c>
      <c r="L16" s="137">
        <f t="shared" si="1"/>
        <v>38</v>
      </c>
    </row>
    <row r="17" spans="1:12" ht="51" customHeight="1" thickBot="1">
      <c r="A17" s="131">
        <v>1</v>
      </c>
      <c r="B17" s="65">
        <v>11</v>
      </c>
      <c r="C17" s="123" t="s">
        <v>179</v>
      </c>
      <c r="D17" s="130" t="s">
        <v>181</v>
      </c>
      <c r="E17" s="129">
        <v>18</v>
      </c>
      <c r="F17" s="129">
        <v>16</v>
      </c>
      <c r="G17" s="134"/>
      <c r="H17" s="135"/>
      <c r="I17" s="127">
        <v>1</v>
      </c>
      <c r="J17" s="127">
        <v>1</v>
      </c>
      <c r="K17" s="136">
        <f t="shared" si="0"/>
        <v>36</v>
      </c>
      <c r="L17" s="137">
        <f t="shared" si="1"/>
        <v>36</v>
      </c>
    </row>
    <row r="18" spans="1:12" ht="57.75" customHeight="1" thickBot="1">
      <c r="A18" s="131">
        <v>1</v>
      </c>
      <c r="B18" s="65">
        <v>25</v>
      </c>
      <c r="C18" s="123" t="s">
        <v>183</v>
      </c>
      <c r="D18" s="130" t="s">
        <v>182</v>
      </c>
      <c r="E18" s="129"/>
      <c r="F18" s="129"/>
      <c r="G18" s="134"/>
      <c r="H18" s="135"/>
      <c r="I18" s="127">
        <v>28</v>
      </c>
      <c r="J18" s="127">
        <v>13</v>
      </c>
      <c r="K18" s="136">
        <f>SUM(E18:J18)</f>
        <v>41</v>
      </c>
      <c r="L18" s="137">
        <f t="shared" si="1"/>
        <v>41</v>
      </c>
    </row>
    <row r="19" spans="1:12" ht="61.5" customHeight="1" thickBot="1">
      <c r="A19" s="131">
        <v>1</v>
      </c>
      <c r="B19" s="65">
        <v>29</v>
      </c>
      <c r="C19" s="274" t="s">
        <v>184</v>
      </c>
      <c r="D19" s="130" t="s">
        <v>177</v>
      </c>
      <c r="E19" s="129">
        <v>16</v>
      </c>
      <c r="F19" s="129">
        <v>7</v>
      </c>
      <c r="G19" s="134"/>
      <c r="H19" s="135"/>
      <c r="I19" s="127">
        <v>21</v>
      </c>
      <c r="J19" s="127">
        <v>1</v>
      </c>
      <c r="K19" s="136">
        <f>SUM(E19:J19)</f>
        <v>45</v>
      </c>
      <c r="L19" s="137">
        <f t="shared" si="1"/>
        <v>45</v>
      </c>
    </row>
    <row r="20" spans="1:12" ht="58.5" customHeight="1" thickBot="1">
      <c r="A20" s="272">
        <v>1</v>
      </c>
      <c r="B20" s="273">
        <v>29</v>
      </c>
      <c r="C20" s="274" t="s">
        <v>184</v>
      </c>
      <c r="D20" s="130" t="s">
        <v>185</v>
      </c>
      <c r="E20" s="129">
        <v>16</v>
      </c>
      <c r="F20" s="129">
        <v>7</v>
      </c>
      <c r="G20" s="134"/>
      <c r="H20" s="135"/>
      <c r="I20" s="64">
        <v>21</v>
      </c>
      <c r="J20" s="64">
        <v>1</v>
      </c>
      <c r="K20" s="136">
        <f t="shared" si="0"/>
        <v>45</v>
      </c>
      <c r="L20" s="137">
        <f t="shared" si="1"/>
        <v>45</v>
      </c>
    </row>
    <row r="21" spans="1:12" ht="21.75" customHeight="1" thickBot="1">
      <c r="A21" s="199">
        <f>SUM(A11:A20)</f>
        <v>10</v>
      </c>
      <c r="B21" s="58"/>
      <c r="C21" s="58"/>
      <c r="D21" s="58"/>
      <c r="E21" s="138">
        <f t="shared" ref="E21:L21" si="2">SUM(E11:E20)</f>
        <v>67</v>
      </c>
      <c r="F21" s="138">
        <f t="shared" si="2"/>
        <v>49</v>
      </c>
      <c r="G21" s="138">
        <f t="shared" si="2"/>
        <v>332</v>
      </c>
      <c r="H21" s="138">
        <f t="shared" si="2"/>
        <v>338</v>
      </c>
      <c r="I21" s="138">
        <f t="shared" si="2"/>
        <v>163</v>
      </c>
      <c r="J21" s="138">
        <f t="shared" si="2"/>
        <v>51</v>
      </c>
      <c r="K21" s="311">
        <f t="shared" si="2"/>
        <v>1000</v>
      </c>
      <c r="L21" s="311">
        <f t="shared" si="2"/>
        <v>1000</v>
      </c>
    </row>
    <row r="22" spans="1:12" ht="20.25" customHeight="1" thickBot="1">
      <c r="D22" s="58"/>
      <c r="E22" s="58"/>
      <c r="F22" s="58"/>
      <c r="G22" s="59"/>
      <c r="H22" s="59"/>
      <c r="I22" s="303" t="s">
        <v>7</v>
      </c>
      <c r="J22" s="304"/>
      <c r="K22" s="312"/>
      <c r="L22" s="312"/>
    </row>
    <row r="23" spans="1:12" ht="53.25" customHeight="1"/>
    <row r="25" spans="1:12" ht="31.5" customHeight="1"/>
  </sheetData>
  <mergeCells count="18">
    <mergeCell ref="K21:K22"/>
    <mergeCell ref="L21:L22"/>
    <mergeCell ref="I22:J22"/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L9:L10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3:M53"/>
  <sheetViews>
    <sheetView showGridLines="0" topLeftCell="A51" zoomScale="90" zoomScaleNormal="90" workbookViewId="0">
      <selection activeCell="D37" sqref="D37"/>
    </sheetView>
  </sheetViews>
  <sheetFormatPr baseColWidth="10" defaultColWidth="10.54296875" defaultRowHeight="14.5"/>
  <cols>
    <col min="1" max="2" width="7.453125" customWidth="1"/>
    <col min="3" max="3" width="49.54296875" customWidth="1"/>
    <col min="4" max="4" width="43.54296875" customWidth="1"/>
    <col min="5" max="5" width="10.453125" customWidth="1"/>
    <col min="6" max="6" width="9.1796875" customWidth="1"/>
    <col min="7" max="7" width="10" customWidth="1"/>
    <col min="9" max="10" width="9.1796875" customWidth="1"/>
    <col min="11" max="12" width="13.453125" customWidth="1"/>
  </cols>
  <sheetData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1"/>
      <c r="B4" s="291" t="s">
        <v>10</v>
      </c>
      <c r="C4" s="291"/>
      <c r="D4" s="291"/>
      <c r="E4" s="291"/>
      <c r="F4" s="291"/>
      <c r="G4" s="291"/>
      <c r="H4" s="291"/>
      <c r="I4" s="291"/>
      <c r="J4" s="291"/>
      <c r="K4" s="291"/>
      <c r="L4" s="39"/>
    </row>
    <row r="5" spans="1:13">
      <c r="A5" s="1"/>
      <c r="B5" s="291" t="s">
        <v>59</v>
      </c>
      <c r="C5" s="291"/>
      <c r="D5" s="291"/>
      <c r="E5" s="291"/>
      <c r="F5" s="291"/>
      <c r="G5" s="291"/>
      <c r="H5" s="291"/>
      <c r="I5" s="291"/>
      <c r="J5" s="291"/>
      <c r="K5" s="291"/>
      <c r="L5" s="39"/>
    </row>
    <row r="6" spans="1:13">
      <c r="A6" s="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39"/>
    </row>
    <row r="7" spans="1:13">
      <c r="A7" s="1"/>
      <c r="B7" s="292" t="s">
        <v>94</v>
      </c>
      <c r="C7" s="292"/>
      <c r="D7" s="292"/>
      <c r="E7" s="292"/>
      <c r="F7" s="292"/>
      <c r="G7" s="292"/>
      <c r="H7" s="292"/>
      <c r="I7" s="292"/>
      <c r="J7" s="292"/>
      <c r="K7" s="292"/>
      <c r="L7" s="40"/>
    </row>
    <row r="8" spans="1:13" ht="1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15" thickBot="1">
      <c r="A9" s="310" t="s">
        <v>84</v>
      </c>
      <c r="B9" s="284" t="s">
        <v>0</v>
      </c>
      <c r="C9" s="284" t="s">
        <v>1</v>
      </c>
      <c r="D9" s="284" t="s">
        <v>2</v>
      </c>
      <c r="E9" s="284" t="s">
        <v>3</v>
      </c>
      <c r="F9" s="284" t="s">
        <v>4</v>
      </c>
      <c r="G9" s="284" t="s">
        <v>9</v>
      </c>
      <c r="H9" s="305"/>
      <c r="I9" s="284" t="s">
        <v>5</v>
      </c>
      <c r="J9" s="284" t="s">
        <v>6</v>
      </c>
      <c r="K9" s="290" t="s">
        <v>12</v>
      </c>
      <c r="L9" s="290" t="s">
        <v>13</v>
      </c>
    </row>
    <row r="10" spans="1:13" ht="15" thickBot="1">
      <c r="A10" s="310"/>
      <c r="B10" s="284"/>
      <c r="C10" s="284"/>
      <c r="D10" s="284"/>
      <c r="E10" s="284"/>
      <c r="F10" s="284"/>
      <c r="G10" s="2" t="s">
        <v>18</v>
      </c>
      <c r="H10" s="2" t="s">
        <v>19</v>
      </c>
      <c r="I10" s="284"/>
      <c r="J10" s="284"/>
      <c r="K10" s="290"/>
      <c r="L10" s="290"/>
    </row>
    <row r="11" spans="1:13" ht="51.65" customHeight="1" thickBot="1">
      <c r="A11" s="140">
        <v>1</v>
      </c>
      <c r="B11" s="140">
        <v>6</v>
      </c>
      <c r="C11" s="141" t="s">
        <v>193</v>
      </c>
      <c r="D11" s="142" t="s">
        <v>207</v>
      </c>
      <c r="E11" s="143"/>
      <c r="F11" s="143"/>
      <c r="G11" s="143"/>
      <c r="H11" s="143"/>
      <c r="I11" s="150">
        <v>43</v>
      </c>
      <c r="J11" s="150">
        <v>19</v>
      </c>
      <c r="K11" s="193">
        <f t="shared" ref="K11:K51" si="0">SUM(E11:J11)</f>
        <v>62</v>
      </c>
      <c r="L11" s="194">
        <f>+K11</f>
        <v>62</v>
      </c>
    </row>
    <row r="12" spans="1:13" ht="39.65" customHeight="1" thickBot="1">
      <c r="A12" s="139">
        <v>1</v>
      </c>
      <c r="B12" s="140">
        <v>7</v>
      </c>
      <c r="C12" s="141" t="s">
        <v>192</v>
      </c>
      <c r="D12" s="144" t="s">
        <v>208</v>
      </c>
      <c r="E12" s="145"/>
      <c r="F12" s="143"/>
      <c r="G12" s="143"/>
      <c r="H12" s="143"/>
      <c r="I12" s="150">
        <v>19</v>
      </c>
      <c r="J12" s="150">
        <v>5</v>
      </c>
      <c r="K12" s="193">
        <f t="shared" si="0"/>
        <v>24</v>
      </c>
      <c r="L12" s="194">
        <f t="shared" ref="L12:L51" si="1">+K12</f>
        <v>24</v>
      </c>
    </row>
    <row r="13" spans="1:13" ht="33.65" customHeight="1" thickBot="1">
      <c r="A13" s="140">
        <v>1</v>
      </c>
      <c r="B13" s="140">
        <v>7</v>
      </c>
      <c r="C13" s="141" t="s">
        <v>192</v>
      </c>
      <c r="D13" s="144" t="s">
        <v>209</v>
      </c>
      <c r="E13" s="145"/>
      <c r="F13" s="143"/>
      <c r="G13" s="143"/>
      <c r="H13" s="143"/>
      <c r="I13" s="150">
        <v>19</v>
      </c>
      <c r="J13" s="150">
        <v>5</v>
      </c>
      <c r="K13" s="193">
        <f t="shared" si="0"/>
        <v>24</v>
      </c>
      <c r="L13" s="194">
        <f t="shared" si="1"/>
        <v>24</v>
      </c>
    </row>
    <row r="14" spans="1:13" ht="41.5" customHeight="1" thickBot="1">
      <c r="A14" s="140">
        <v>1</v>
      </c>
      <c r="B14" s="146">
        <v>7</v>
      </c>
      <c r="C14" s="141" t="s">
        <v>191</v>
      </c>
      <c r="D14" s="144" t="s">
        <v>208</v>
      </c>
      <c r="E14" s="147"/>
      <c r="F14" s="147"/>
      <c r="G14" s="152"/>
      <c r="H14" s="149"/>
      <c r="I14" s="153">
        <v>52</v>
      </c>
      <c r="J14" s="153">
        <v>11</v>
      </c>
      <c r="K14" s="193">
        <f t="shared" si="0"/>
        <v>63</v>
      </c>
      <c r="L14" s="194">
        <f t="shared" si="1"/>
        <v>63</v>
      </c>
    </row>
    <row r="15" spans="1:13" ht="33.65" customHeight="1" thickBot="1">
      <c r="A15" s="140">
        <v>1</v>
      </c>
      <c r="B15" s="146">
        <v>7</v>
      </c>
      <c r="C15" s="141" t="s">
        <v>191</v>
      </c>
      <c r="D15" s="144" t="s">
        <v>209</v>
      </c>
      <c r="E15" s="147"/>
      <c r="F15" s="147"/>
      <c r="G15" s="152"/>
      <c r="H15" s="149"/>
      <c r="I15" s="148">
        <v>52</v>
      </c>
      <c r="J15" s="148">
        <v>11</v>
      </c>
      <c r="K15" s="193">
        <f t="shared" si="0"/>
        <v>63</v>
      </c>
      <c r="L15" s="194">
        <f t="shared" si="1"/>
        <v>63</v>
      </c>
    </row>
    <row r="16" spans="1:13" ht="38.15" customHeight="1" thickBot="1">
      <c r="A16" s="140">
        <v>1</v>
      </c>
      <c r="B16" s="146">
        <v>9</v>
      </c>
      <c r="C16" s="141" t="s">
        <v>190</v>
      </c>
      <c r="D16" s="144" t="s">
        <v>210</v>
      </c>
      <c r="E16" s="147"/>
      <c r="F16" s="147"/>
      <c r="G16" s="152">
        <v>41</v>
      </c>
      <c r="H16" s="149">
        <v>39</v>
      </c>
      <c r="I16" s="148"/>
      <c r="J16" s="148"/>
      <c r="K16" s="193">
        <f t="shared" si="0"/>
        <v>80</v>
      </c>
      <c r="L16" s="194">
        <f t="shared" si="1"/>
        <v>80</v>
      </c>
      <c r="M16" s="66"/>
    </row>
    <row r="17" spans="1:12" ht="42" customHeight="1" thickBot="1">
      <c r="A17" s="140">
        <v>1</v>
      </c>
      <c r="B17" s="146">
        <v>9</v>
      </c>
      <c r="C17" s="141" t="s">
        <v>190</v>
      </c>
      <c r="D17" s="144" t="s">
        <v>211</v>
      </c>
      <c r="E17" s="147"/>
      <c r="F17" s="147"/>
      <c r="G17" s="152">
        <v>41</v>
      </c>
      <c r="H17" s="149">
        <v>45</v>
      </c>
      <c r="I17" s="148">
        <v>1</v>
      </c>
      <c r="J17" s="148">
        <v>2</v>
      </c>
      <c r="K17" s="193">
        <f t="shared" si="0"/>
        <v>89</v>
      </c>
      <c r="L17" s="194">
        <f t="shared" si="1"/>
        <v>89</v>
      </c>
    </row>
    <row r="18" spans="1:12" ht="38.25" customHeight="1" thickBot="1">
      <c r="A18" s="140">
        <v>1</v>
      </c>
      <c r="B18" s="146">
        <v>9</v>
      </c>
      <c r="C18" s="141" t="s">
        <v>190</v>
      </c>
      <c r="D18" s="144" t="s">
        <v>210</v>
      </c>
      <c r="E18" s="147"/>
      <c r="F18" s="147"/>
      <c r="G18" s="152">
        <v>38</v>
      </c>
      <c r="H18" s="149">
        <v>45</v>
      </c>
      <c r="I18" s="148">
        <v>1</v>
      </c>
      <c r="J18" s="148">
        <v>1</v>
      </c>
      <c r="K18" s="193">
        <f t="shared" si="0"/>
        <v>85</v>
      </c>
      <c r="L18" s="194">
        <f t="shared" si="1"/>
        <v>85</v>
      </c>
    </row>
    <row r="19" spans="1:12" ht="34.5" customHeight="1" thickBot="1">
      <c r="A19" s="140">
        <v>1</v>
      </c>
      <c r="B19" s="146">
        <v>9</v>
      </c>
      <c r="C19" s="141" t="s">
        <v>189</v>
      </c>
      <c r="D19" s="144" t="s">
        <v>212</v>
      </c>
      <c r="E19" s="147"/>
      <c r="F19" s="147"/>
      <c r="G19" s="152">
        <v>41</v>
      </c>
      <c r="H19" s="149">
        <v>39</v>
      </c>
      <c r="I19" s="148"/>
      <c r="J19" s="148"/>
      <c r="K19" s="193">
        <f t="shared" si="0"/>
        <v>80</v>
      </c>
      <c r="L19" s="194">
        <f t="shared" si="1"/>
        <v>80</v>
      </c>
    </row>
    <row r="20" spans="1:12" ht="37" customHeight="1" thickBot="1">
      <c r="A20" s="140">
        <v>1</v>
      </c>
      <c r="B20" s="146">
        <v>9</v>
      </c>
      <c r="C20" s="141" t="s">
        <v>189</v>
      </c>
      <c r="D20" s="144" t="s">
        <v>213</v>
      </c>
      <c r="E20" s="147"/>
      <c r="F20" s="147"/>
      <c r="G20" s="152">
        <v>41</v>
      </c>
      <c r="H20" s="149">
        <v>37</v>
      </c>
      <c r="I20" s="148">
        <v>1</v>
      </c>
      <c r="J20" s="148">
        <v>1</v>
      </c>
      <c r="K20" s="193">
        <f t="shared" si="0"/>
        <v>80</v>
      </c>
      <c r="L20" s="194">
        <f t="shared" si="1"/>
        <v>80</v>
      </c>
    </row>
    <row r="21" spans="1:12" ht="35.5" customHeight="1" thickBot="1">
      <c r="A21" s="140">
        <v>1</v>
      </c>
      <c r="B21" s="146">
        <v>9</v>
      </c>
      <c r="C21" s="141" t="s">
        <v>189</v>
      </c>
      <c r="D21" s="144" t="s">
        <v>214</v>
      </c>
      <c r="E21" s="147"/>
      <c r="F21" s="147"/>
      <c r="G21" s="152">
        <v>47</v>
      </c>
      <c r="H21" s="149">
        <v>37</v>
      </c>
      <c r="I21" s="148"/>
      <c r="J21" s="148"/>
      <c r="K21" s="193">
        <f t="shared" si="0"/>
        <v>84</v>
      </c>
      <c r="L21" s="194">
        <f t="shared" si="1"/>
        <v>84</v>
      </c>
    </row>
    <row r="22" spans="1:12" ht="35.5" customHeight="1" thickBot="1">
      <c r="A22" s="140">
        <v>1</v>
      </c>
      <c r="B22" s="146">
        <v>12</v>
      </c>
      <c r="C22" s="141" t="s">
        <v>187</v>
      </c>
      <c r="D22" s="144" t="s">
        <v>215</v>
      </c>
      <c r="E22" s="147"/>
      <c r="F22" s="147"/>
      <c r="G22" s="152"/>
      <c r="H22" s="149"/>
      <c r="I22" s="153">
        <v>30</v>
      </c>
      <c r="J22" s="153">
        <v>5</v>
      </c>
      <c r="K22" s="193">
        <f t="shared" si="0"/>
        <v>35</v>
      </c>
      <c r="L22" s="194">
        <f t="shared" si="1"/>
        <v>35</v>
      </c>
    </row>
    <row r="23" spans="1:12" ht="31" customHeight="1" thickBot="1">
      <c r="A23" s="140">
        <v>1</v>
      </c>
      <c r="B23" s="146">
        <v>14</v>
      </c>
      <c r="C23" s="141" t="s">
        <v>188</v>
      </c>
      <c r="D23" s="144" t="s">
        <v>216</v>
      </c>
      <c r="E23" s="147"/>
      <c r="F23" s="147"/>
      <c r="G23" s="152">
        <v>32</v>
      </c>
      <c r="H23" s="149">
        <v>34</v>
      </c>
      <c r="I23" s="148">
        <v>1</v>
      </c>
      <c r="J23" s="148">
        <v>1</v>
      </c>
      <c r="K23" s="193">
        <f t="shared" si="0"/>
        <v>68</v>
      </c>
      <c r="L23" s="194">
        <f t="shared" si="1"/>
        <v>68</v>
      </c>
    </row>
    <row r="24" spans="1:12" ht="26.5" thickBot="1">
      <c r="A24" s="140">
        <v>1</v>
      </c>
      <c r="B24" s="146">
        <v>14</v>
      </c>
      <c r="C24" s="141" t="s">
        <v>188</v>
      </c>
      <c r="D24" s="144" t="s">
        <v>217</v>
      </c>
      <c r="E24" s="147"/>
      <c r="F24" s="147"/>
      <c r="G24" s="152">
        <v>41</v>
      </c>
      <c r="H24" s="149">
        <v>33</v>
      </c>
      <c r="I24" s="148">
        <v>1</v>
      </c>
      <c r="J24" s="148">
        <v>1</v>
      </c>
      <c r="K24" s="193">
        <f t="shared" si="0"/>
        <v>76</v>
      </c>
      <c r="L24" s="194">
        <f t="shared" si="1"/>
        <v>76</v>
      </c>
    </row>
    <row r="25" spans="1:12" ht="15" thickBot="1">
      <c r="A25" s="140">
        <v>1</v>
      </c>
      <c r="B25" s="146">
        <v>14</v>
      </c>
      <c r="C25" s="141" t="s">
        <v>186</v>
      </c>
      <c r="D25" s="144" t="s">
        <v>218</v>
      </c>
      <c r="E25" s="147"/>
      <c r="F25" s="147"/>
      <c r="G25" s="152">
        <v>33</v>
      </c>
      <c r="H25" s="149">
        <v>35</v>
      </c>
      <c r="I25" s="148">
        <v>1</v>
      </c>
      <c r="J25" s="148">
        <v>1</v>
      </c>
      <c r="K25" s="193">
        <f t="shared" si="0"/>
        <v>70</v>
      </c>
      <c r="L25" s="194">
        <f t="shared" si="1"/>
        <v>70</v>
      </c>
    </row>
    <row r="26" spans="1:12" ht="28.5" thickBot="1">
      <c r="A26" s="140">
        <v>1</v>
      </c>
      <c r="B26" s="146">
        <v>14</v>
      </c>
      <c r="C26" s="141" t="s">
        <v>188</v>
      </c>
      <c r="D26" s="130" t="s">
        <v>219</v>
      </c>
      <c r="E26" s="147"/>
      <c r="F26" s="147"/>
      <c r="G26" s="152">
        <v>37</v>
      </c>
      <c r="H26" s="149">
        <v>28</v>
      </c>
      <c r="I26" s="148">
        <v>1</v>
      </c>
      <c r="J26" s="148">
        <v>1</v>
      </c>
      <c r="K26" s="193">
        <f t="shared" si="0"/>
        <v>67</v>
      </c>
      <c r="L26" s="194">
        <f t="shared" si="1"/>
        <v>67</v>
      </c>
    </row>
    <row r="27" spans="1:12" ht="28.5" thickBot="1">
      <c r="A27" s="140">
        <v>1</v>
      </c>
      <c r="B27" s="146">
        <v>14</v>
      </c>
      <c r="C27" s="141" t="s">
        <v>187</v>
      </c>
      <c r="D27" s="130" t="s">
        <v>220</v>
      </c>
      <c r="E27" s="147"/>
      <c r="F27" s="147"/>
      <c r="G27" s="152"/>
      <c r="H27" s="149"/>
      <c r="I27" s="148">
        <v>23</v>
      </c>
      <c r="J27" s="148">
        <v>3</v>
      </c>
      <c r="K27" s="193">
        <f t="shared" si="0"/>
        <v>26</v>
      </c>
      <c r="L27" s="194">
        <f t="shared" si="1"/>
        <v>26</v>
      </c>
    </row>
    <row r="28" spans="1:12" ht="26.5" thickBot="1">
      <c r="A28" s="140">
        <v>1</v>
      </c>
      <c r="B28" s="146">
        <v>16</v>
      </c>
      <c r="C28" s="141" t="s">
        <v>188</v>
      </c>
      <c r="D28" s="144" t="s">
        <v>221</v>
      </c>
      <c r="E28" s="147"/>
      <c r="F28" s="147"/>
      <c r="G28" s="152"/>
      <c r="H28" s="149"/>
      <c r="I28" s="148">
        <v>11</v>
      </c>
      <c r="J28" s="148">
        <v>6</v>
      </c>
      <c r="K28" s="193">
        <f t="shared" si="0"/>
        <v>17</v>
      </c>
      <c r="L28" s="194">
        <f t="shared" si="1"/>
        <v>17</v>
      </c>
    </row>
    <row r="29" spans="1:12" ht="26.5" thickBot="1">
      <c r="A29" s="140">
        <v>1</v>
      </c>
      <c r="B29" s="146">
        <v>16</v>
      </c>
      <c r="C29" s="141" t="s">
        <v>188</v>
      </c>
      <c r="D29" s="144" t="s">
        <v>222</v>
      </c>
      <c r="E29" s="147"/>
      <c r="F29" s="147"/>
      <c r="G29" s="152"/>
      <c r="H29" s="149"/>
      <c r="I29" s="148">
        <v>11</v>
      </c>
      <c r="J29" s="148">
        <v>6</v>
      </c>
      <c r="K29" s="193">
        <f t="shared" si="0"/>
        <v>17</v>
      </c>
      <c r="L29" s="194">
        <f t="shared" si="1"/>
        <v>17</v>
      </c>
    </row>
    <row r="30" spans="1:12" ht="26.5" thickBot="1">
      <c r="A30" s="140">
        <v>1</v>
      </c>
      <c r="B30" s="146">
        <v>16</v>
      </c>
      <c r="C30" s="141" t="s">
        <v>188</v>
      </c>
      <c r="D30" s="144" t="s">
        <v>223</v>
      </c>
      <c r="E30" s="147"/>
      <c r="F30" s="147"/>
      <c r="G30" s="152"/>
      <c r="H30" s="149"/>
      <c r="I30" s="148">
        <v>11</v>
      </c>
      <c r="J30" s="148">
        <v>6</v>
      </c>
      <c r="K30" s="193">
        <f t="shared" si="0"/>
        <v>17</v>
      </c>
      <c r="L30" s="194">
        <f t="shared" si="1"/>
        <v>17</v>
      </c>
    </row>
    <row r="31" spans="1:12" ht="26.5" thickBot="1">
      <c r="A31" s="140">
        <v>1</v>
      </c>
      <c r="B31" s="146">
        <v>16</v>
      </c>
      <c r="C31" s="141" t="s">
        <v>188</v>
      </c>
      <c r="D31" s="144" t="s">
        <v>224</v>
      </c>
      <c r="E31" s="147"/>
      <c r="F31" s="147"/>
      <c r="G31" s="152"/>
      <c r="H31" s="149"/>
      <c r="I31" s="148">
        <v>11</v>
      </c>
      <c r="J31" s="148">
        <v>6</v>
      </c>
      <c r="K31" s="193">
        <f t="shared" si="0"/>
        <v>17</v>
      </c>
      <c r="L31" s="194">
        <f t="shared" si="1"/>
        <v>17</v>
      </c>
    </row>
    <row r="32" spans="1:12" ht="39.5" thickBot="1">
      <c r="A32" s="140">
        <v>1</v>
      </c>
      <c r="B32" s="146">
        <v>20</v>
      </c>
      <c r="C32" s="141" t="s">
        <v>194</v>
      </c>
      <c r="D32" s="144" t="s">
        <v>195</v>
      </c>
      <c r="E32" s="147"/>
      <c r="F32" s="147"/>
      <c r="G32" s="152"/>
      <c r="H32" s="149"/>
      <c r="I32" s="148">
        <v>24</v>
      </c>
      <c r="J32" s="148">
        <v>2</v>
      </c>
      <c r="K32" s="193">
        <f t="shared" si="0"/>
        <v>26</v>
      </c>
      <c r="L32" s="194">
        <f t="shared" si="1"/>
        <v>26</v>
      </c>
    </row>
    <row r="33" spans="1:12" ht="39.5" thickBot="1">
      <c r="A33" s="140">
        <v>1</v>
      </c>
      <c r="B33" s="146">
        <v>20</v>
      </c>
      <c r="C33" s="141" t="s">
        <v>197</v>
      </c>
      <c r="D33" s="130" t="s">
        <v>196</v>
      </c>
      <c r="E33" s="147"/>
      <c r="F33" s="147"/>
      <c r="G33" s="152"/>
      <c r="H33" s="149"/>
      <c r="I33" s="148">
        <v>24</v>
      </c>
      <c r="J33" s="148">
        <v>2</v>
      </c>
      <c r="K33" s="193">
        <f t="shared" si="0"/>
        <v>26</v>
      </c>
      <c r="L33" s="194">
        <f t="shared" si="1"/>
        <v>26</v>
      </c>
    </row>
    <row r="34" spans="1:12" ht="28.5" thickBot="1">
      <c r="A34" s="140">
        <v>1</v>
      </c>
      <c r="B34" s="146">
        <v>22</v>
      </c>
      <c r="C34" s="141" t="s">
        <v>190</v>
      </c>
      <c r="D34" s="130" t="s">
        <v>201</v>
      </c>
      <c r="E34" s="147"/>
      <c r="F34" s="147"/>
      <c r="G34" s="152">
        <v>66</v>
      </c>
      <c r="H34" s="149">
        <v>51</v>
      </c>
      <c r="I34" s="148">
        <v>2</v>
      </c>
      <c r="J34" s="148">
        <v>2</v>
      </c>
      <c r="K34" s="193">
        <f t="shared" si="0"/>
        <v>121</v>
      </c>
      <c r="L34" s="194">
        <f t="shared" si="1"/>
        <v>121</v>
      </c>
    </row>
    <row r="35" spans="1:12" ht="28.5" thickBot="1">
      <c r="A35" s="140">
        <v>1</v>
      </c>
      <c r="B35" s="146">
        <v>22</v>
      </c>
      <c r="C35" s="141" t="s">
        <v>190</v>
      </c>
      <c r="D35" s="130" t="s">
        <v>202</v>
      </c>
      <c r="E35" s="147"/>
      <c r="F35" s="147"/>
      <c r="G35" s="152">
        <v>56</v>
      </c>
      <c r="H35" s="149">
        <v>51</v>
      </c>
      <c r="I35" s="148">
        <v>1</v>
      </c>
      <c r="J35" s="148">
        <v>1</v>
      </c>
      <c r="K35" s="193">
        <f t="shared" si="0"/>
        <v>109</v>
      </c>
      <c r="L35" s="194">
        <f t="shared" si="1"/>
        <v>109</v>
      </c>
    </row>
    <row r="36" spans="1:12" ht="26.5" thickBot="1">
      <c r="A36" s="140">
        <v>1</v>
      </c>
      <c r="B36" s="146">
        <v>22</v>
      </c>
      <c r="C36" s="141" t="s">
        <v>190</v>
      </c>
      <c r="D36" s="130" t="s">
        <v>203</v>
      </c>
      <c r="E36" s="147"/>
      <c r="F36" s="147"/>
      <c r="G36" s="152">
        <v>58</v>
      </c>
      <c r="H36" s="149">
        <v>64</v>
      </c>
      <c r="I36" s="148"/>
      <c r="J36" s="148"/>
      <c r="K36" s="193">
        <f t="shared" si="0"/>
        <v>122</v>
      </c>
      <c r="L36" s="194">
        <f t="shared" si="1"/>
        <v>122</v>
      </c>
    </row>
    <row r="37" spans="1:12" ht="28.5" thickBot="1">
      <c r="A37" s="140">
        <v>1</v>
      </c>
      <c r="B37" s="146">
        <v>22</v>
      </c>
      <c r="C37" s="141" t="s">
        <v>198</v>
      </c>
      <c r="D37" s="130" t="s">
        <v>201</v>
      </c>
      <c r="E37" s="147"/>
      <c r="F37" s="147"/>
      <c r="G37" s="152">
        <v>56</v>
      </c>
      <c r="H37" s="149">
        <v>64</v>
      </c>
      <c r="I37" s="148">
        <v>1</v>
      </c>
      <c r="J37" s="148">
        <v>1</v>
      </c>
      <c r="K37" s="193">
        <f t="shared" si="0"/>
        <v>122</v>
      </c>
      <c r="L37" s="194">
        <f t="shared" si="1"/>
        <v>122</v>
      </c>
    </row>
    <row r="38" spans="1:12" ht="26.5" thickBot="1">
      <c r="A38" s="140">
        <v>1</v>
      </c>
      <c r="B38" s="146">
        <v>22</v>
      </c>
      <c r="C38" s="141" t="s">
        <v>198</v>
      </c>
      <c r="D38" s="130" t="s">
        <v>203</v>
      </c>
      <c r="E38" s="147"/>
      <c r="F38" s="147"/>
      <c r="G38" s="152">
        <v>54</v>
      </c>
      <c r="H38" s="149">
        <v>63</v>
      </c>
      <c r="I38" s="148">
        <v>1</v>
      </c>
      <c r="J38" s="148">
        <v>1</v>
      </c>
      <c r="K38" s="193">
        <f t="shared" si="0"/>
        <v>119</v>
      </c>
      <c r="L38" s="194">
        <f t="shared" si="1"/>
        <v>119</v>
      </c>
    </row>
    <row r="39" spans="1:12" ht="28.5" thickBot="1">
      <c r="A39" s="140">
        <v>1</v>
      </c>
      <c r="B39" s="146">
        <v>22</v>
      </c>
      <c r="C39" s="141" t="s">
        <v>198</v>
      </c>
      <c r="D39" s="130" t="s">
        <v>202</v>
      </c>
      <c r="E39" s="147"/>
      <c r="F39" s="147"/>
      <c r="G39" s="152">
        <v>66</v>
      </c>
      <c r="H39" s="149">
        <v>54</v>
      </c>
      <c r="I39" s="148">
        <v>1</v>
      </c>
      <c r="J39" s="148"/>
      <c r="K39" s="193">
        <f t="shared" si="0"/>
        <v>121</v>
      </c>
      <c r="L39" s="194">
        <f t="shared" si="1"/>
        <v>121</v>
      </c>
    </row>
    <row r="40" spans="1:12" ht="42.5" thickBot="1">
      <c r="A40" s="140">
        <v>1</v>
      </c>
      <c r="B40" s="146">
        <v>23</v>
      </c>
      <c r="C40" s="141" t="s">
        <v>190</v>
      </c>
      <c r="D40" s="130" t="s">
        <v>199</v>
      </c>
      <c r="E40" s="147"/>
      <c r="F40" s="147"/>
      <c r="G40" s="152"/>
      <c r="H40" s="149"/>
      <c r="I40" s="148">
        <v>75</v>
      </c>
      <c r="J40" s="148">
        <v>71</v>
      </c>
      <c r="K40" s="193">
        <f t="shared" si="0"/>
        <v>146</v>
      </c>
      <c r="L40" s="194">
        <f t="shared" si="1"/>
        <v>146</v>
      </c>
    </row>
    <row r="41" spans="1:12" ht="28.5" thickBot="1">
      <c r="A41" s="140">
        <v>1</v>
      </c>
      <c r="B41" s="146">
        <v>23</v>
      </c>
      <c r="C41" s="141" t="s">
        <v>190</v>
      </c>
      <c r="D41" s="130" t="s">
        <v>200</v>
      </c>
      <c r="E41" s="147"/>
      <c r="F41" s="147"/>
      <c r="G41" s="152"/>
      <c r="H41" s="149"/>
      <c r="I41" s="148">
        <v>75</v>
      </c>
      <c r="J41" s="148">
        <v>71</v>
      </c>
      <c r="K41" s="193">
        <f t="shared" si="0"/>
        <v>146</v>
      </c>
      <c r="L41" s="194">
        <f t="shared" si="1"/>
        <v>146</v>
      </c>
    </row>
    <row r="42" spans="1:12" ht="28.5" thickBot="1">
      <c r="A42" s="140">
        <v>1</v>
      </c>
      <c r="B42" s="146">
        <v>23</v>
      </c>
      <c r="C42" s="141" t="s">
        <v>198</v>
      </c>
      <c r="D42" s="130" t="s">
        <v>200</v>
      </c>
      <c r="E42" s="147"/>
      <c r="F42" s="147"/>
      <c r="G42" s="152"/>
      <c r="H42" s="149"/>
      <c r="I42" s="148">
        <v>36</v>
      </c>
      <c r="J42" s="148">
        <v>6</v>
      </c>
      <c r="K42" s="193">
        <f t="shared" si="0"/>
        <v>42</v>
      </c>
      <c r="L42" s="194">
        <f t="shared" si="1"/>
        <v>42</v>
      </c>
    </row>
    <row r="43" spans="1:12" ht="26.5" thickBot="1">
      <c r="A43" s="140">
        <v>1</v>
      </c>
      <c r="B43" s="146">
        <v>23</v>
      </c>
      <c r="C43" s="141" t="s">
        <v>198</v>
      </c>
      <c r="D43" s="130" t="s">
        <v>195</v>
      </c>
      <c r="E43" s="147"/>
      <c r="F43" s="147"/>
      <c r="G43" s="152"/>
      <c r="H43" s="149"/>
      <c r="I43" s="148">
        <v>36</v>
      </c>
      <c r="J43" s="148">
        <v>6</v>
      </c>
      <c r="K43" s="193">
        <f t="shared" si="0"/>
        <v>42</v>
      </c>
      <c r="L43" s="194">
        <f t="shared" si="1"/>
        <v>42</v>
      </c>
    </row>
    <row r="44" spans="1:12" ht="28.5" thickBot="1">
      <c r="A44" s="140">
        <v>1</v>
      </c>
      <c r="B44" s="146">
        <v>26</v>
      </c>
      <c r="C44" s="141" t="s">
        <v>190</v>
      </c>
      <c r="D44" s="130" t="s">
        <v>205</v>
      </c>
      <c r="E44" s="147"/>
      <c r="F44" s="147"/>
      <c r="G44" s="152"/>
      <c r="H44" s="149"/>
      <c r="I44" s="148">
        <v>80</v>
      </c>
      <c r="J44" s="148">
        <v>28</v>
      </c>
      <c r="K44" s="193">
        <f t="shared" si="0"/>
        <v>108</v>
      </c>
      <c r="L44" s="194">
        <f t="shared" si="1"/>
        <v>108</v>
      </c>
    </row>
    <row r="45" spans="1:12" ht="28.5" thickBot="1">
      <c r="A45" s="140">
        <v>1</v>
      </c>
      <c r="B45" s="146">
        <v>26</v>
      </c>
      <c r="C45" s="141" t="s">
        <v>190</v>
      </c>
      <c r="D45" s="130" t="s">
        <v>206</v>
      </c>
      <c r="E45" s="147"/>
      <c r="F45" s="147"/>
      <c r="G45" s="152"/>
      <c r="H45" s="149"/>
      <c r="I45" s="148">
        <v>80</v>
      </c>
      <c r="J45" s="148">
        <v>12</v>
      </c>
      <c r="K45" s="193">
        <f t="shared" si="0"/>
        <v>92</v>
      </c>
      <c r="L45" s="194">
        <f t="shared" si="1"/>
        <v>92</v>
      </c>
    </row>
    <row r="46" spans="1:12" ht="28.5" thickBot="1">
      <c r="A46" s="140">
        <v>1</v>
      </c>
      <c r="B46" s="146">
        <v>26</v>
      </c>
      <c r="C46" s="141" t="s">
        <v>225</v>
      </c>
      <c r="D46" s="130" t="s">
        <v>204</v>
      </c>
      <c r="E46" s="147"/>
      <c r="F46" s="147"/>
      <c r="G46" s="152">
        <v>80</v>
      </c>
      <c r="H46" s="149">
        <v>70</v>
      </c>
      <c r="I46" s="148">
        <v>6</v>
      </c>
      <c r="J46" s="148">
        <v>8</v>
      </c>
      <c r="K46" s="193">
        <f t="shared" si="0"/>
        <v>164</v>
      </c>
      <c r="L46" s="194">
        <f t="shared" si="1"/>
        <v>164</v>
      </c>
    </row>
    <row r="47" spans="1:12" ht="28.5" thickBot="1">
      <c r="A47" s="140">
        <v>1</v>
      </c>
      <c r="B47" s="146">
        <v>26</v>
      </c>
      <c r="C47" s="141" t="s">
        <v>225</v>
      </c>
      <c r="D47" s="130" t="s">
        <v>204</v>
      </c>
      <c r="E47" s="147"/>
      <c r="F47" s="147"/>
      <c r="G47" s="152">
        <v>84</v>
      </c>
      <c r="H47" s="149">
        <v>71</v>
      </c>
      <c r="I47" s="148">
        <v>8</v>
      </c>
      <c r="J47" s="148">
        <v>9</v>
      </c>
      <c r="K47" s="193">
        <f t="shared" si="0"/>
        <v>172</v>
      </c>
      <c r="L47" s="194">
        <f t="shared" si="1"/>
        <v>172</v>
      </c>
    </row>
    <row r="48" spans="1:12" ht="26.5" thickBot="1">
      <c r="A48" s="140">
        <v>1</v>
      </c>
      <c r="B48" s="146">
        <v>28</v>
      </c>
      <c r="C48" s="141" t="s">
        <v>226</v>
      </c>
      <c r="D48" s="130" t="s">
        <v>195</v>
      </c>
      <c r="E48" s="147"/>
      <c r="F48" s="147"/>
      <c r="G48" s="152"/>
      <c r="H48" s="149"/>
      <c r="I48" s="148">
        <v>20</v>
      </c>
      <c r="J48" s="148">
        <v>2</v>
      </c>
      <c r="K48" s="193">
        <f t="shared" si="0"/>
        <v>22</v>
      </c>
      <c r="L48" s="194">
        <f t="shared" si="1"/>
        <v>22</v>
      </c>
    </row>
    <row r="49" spans="1:12" ht="28.5" thickBot="1">
      <c r="A49" s="140">
        <v>1</v>
      </c>
      <c r="B49" s="146">
        <v>29</v>
      </c>
      <c r="C49" s="141" t="s">
        <v>227</v>
      </c>
      <c r="D49" s="130" t="s">
        <v>228</v>
      </c>
      <c r="E49" s="147"/>
      <c r="F49" s="147"/>
      <c r="G49" s="152"/>
      <c r="H49" s="149"/>
      <c r="I49" s="148">
        <v>21</v>
      </c>
      <c r="J49" s="148">
        <v>3</v>
      </c>
      <c r="K49" s="193">
        <f t="shared" si="0"/>
        <v>24</v>
      </c>
      <c r="L49" s="194">
        <f t="shared" si="1"/>
        <v>24</v>
      </c>
    </row>
    <row r="50" spans="1:12" ht="15" thickBot="1">
      <c r="A50" s="154">
        <v>1</v>
      </c>
      <c r="B50" s="146">
        <v>29</v>
      </c>
      <c r="C50" s="141" t="s">
        <v>227</v>
      </c>
      <c r="D50" s="142" t="s">
        <v>229</v>
      </c>
      <c r="E50" s="147"/>
      <c r="F50" s="147"/>
      <c r="G50" s="151"/>
      <c r="H50" s="146"/>
      <c r="I50" s="148">
        <v>21</v>
      </c>
      <c r="J50" s="148">
        <v>3</v>
      </c>
      <c r="K50" s="193">
        <f t="shared" si="0"/>
        <v>24</v>
      </c>
      <c r="L50" s="194">
        <f t="shared" si="1"/>
        <v>24</v>
      </c>
    </row>
    <row r="51" spans="1:12" ht="26.5" thickBot="1">
      <c r="A51" s="154">
        <v>1</v>
      </c>
      <c r="B51" s="146">
        <v>30</v>
      </c>
      <c r="C51" s="141" t="s">
        <v>190</v>
      </c>
      <c r="D51" s="142" t="s">
        <v>203</v>
      </c>
      <c r="E51" s="147"/>
      <c r="F51" s="147"/>
      <c r="G51" s="151">
        <v>46</v>
      </c>
      <c r="H51" s="146">
        <v>44</v>
      </c>
      <c r="I51" s="148"/>
      <c r="J51" s="148"/>
      <c r="K51" s="193">
        <f t="shared" si="0"/>
        <v>90</v>
      </c>
      <c r="L51" s="194">
        <f t="shared" si="1"/>
        <v>90</v>
      </c>
    </row>
    <row r="52" spans="1:12" ht="15" thickBot="1">
      <c r="A52" s="223">
        <f>SUM(A11:A51)</f>
        <v>41</v>
      </c>
      <c r="B52" s="58"/>
      <c r="C52" s="58"/>
      <c r="D52" s="58"/>
      <c r="E52" s="138">
        <f t="shared" ref="E52:L52" si="2">SUM(E11:E51)</f>
        <v>0</v>
      </c>
      <c r="F52" s="138">
        <f t="shared" ref="F52" si="3">SUM(F11:F51)</f>
        <v>0</v>
      </c>
      <c r="G52" s="138">
        <f t="shared" ref="G52" si="4">SUM(G11:G51)</f>
        <v>958</v>
      </c>
      <c r="H52" s="138">
        <f t="shared" ref="H52" si="5">SUM(H11:H51)</f>
        <v>904</v>
      </c>
      <c r="I52" s="138">
        <f t="shared" ref="I52" si="6">SUM(I11:I51)</f>
        <v>801</v>
      </c>
      <c r="J52" s="138">
        <f t="shared" ref="J52" si="7">SUM(J11:J51)</f>
        <v>319</v>
      </c>
      <c r="K52" s="311">
        <f>SUM(K11:K51)</f>
        <v>2982</v>
      </c>
      <c r="L52" s="311">
        <f t="shared" si="2"/>
        <v>2982</v>
      </c>
    </row>
    <row r="53" spans="1:12" ht="16" thickBot="1">
      <c r="A53" s="146"/>
      <c r="B53" s="58"/>
      <c r="C53" s="58"/>
      <c r="D53" s="58"/>
      <c r="E53" s="58"/>
      <c r="F53" s="58"/>
      <c r="G53" s="59"/>
      <c r="H53" s="59"/>
      <c r="I53" s="303" t="s">
        <v>7</v>
      </c>
      <c r="J53" s="304"/>
      <c r="K53" s="312"/>
      <c r="L53" s="312"/>
    </row>
  </sheetData>
  <mergeCells count="18">
    <mergeCell ref="K52:K53"/>
    <mergeCell ref="L52:L53"/>
    <mergeCell ref="I53:J53"/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L9:L10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2:M29"/>
  <sheetViews>
    <sheetView showGridLines="0" topLeftCell="A22" zoomScaleNormal="100" workbookViewId="0">
      <selection activeCell="P32" sqref="P32"/>
    </sheetView>
  </sheetViews>
  <sheetFormatPr baseColWidth="10" defaultColWidth="10.54296875" defaultRowHeight="14.5"/>
  <cols>
    <col min="1" max="1" width="0.81640625" customWidth="1"/>
    <col min="2" max="2" width="7.54296875" customWidth="1"/>
    <col min="3" max="3" width="9.453125" customWidth="1"/>
    <col min="4" max="4" width="52.453125" customWidth="1"/>
    <col min="5" max="5" width="57.453125" customWidth="1"/>
    <col min="6" max="6" width="12.54296875" customWidth="1"/>
    <col min="7" max="7" width="10.453125" customWidth="1"/>
    <col min="8" max="8" width="14.453125" customWidth="1"/>
    <col min="9" max="9" width="13.453125" customWidth="1"/>
    <col min="10" max="10" width="13" customWidth="1"/>
    <col min="11" max="11" width="14.7265625" customWidth="1"/>
    <col min="12" max="12" width="16.7265625" customWidth="1"/>
    <col min="13" max="13" width="15.54296875" customWidth="1"/>
    <col min="14" max="14" width="7.54296875" customWidth="1"/>
  </cols>
  <sheetData>
    <row r="2" spans="2:13" ht="15.5"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2:13" ht="15.5">
      <c r="B3" s="1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2:13" ht="15.5">
      <c r="B4" s="1"/>
      <c r="C4" s="316" t="s">
        <v>10</v>
      </c>
      <c r="D4" s="316"/>
      <c r="E4" s="316"/>
      <c r="F4" s="316"/>
      <c r="G4" s="316"/>
      <c r="H4" s="316"/>
      <c r="I4" s="316"/>
      <c r="J4" s="316"/>
      <c r="K4" s="316"/>
      <c r="L4" s="316"/>
      <c r="M4" s="155"/>
    </row>
    <row r="5" spans="2:13" ht="15.5">
      <c r="B5" s="1"/>
      <c r="C5" s="316" t="s">
        <v>59</v>
      </c>
      <c r="D5" s="316"/>
      <c r="E5" s="316"/>
      <c r="F5" s="316"/>
      <c r="G5" s="316"/>
      <c r="H5" s="316"/>
      <c r="I5" s="316"/>
      <c r="J5" s="316"/>
      <c r="K5" s="316"/>
      <c r="L5" s="316"/>
      <c r="M5" s="155"/>
    </row>
    <row r="6" spans="2:13" ht="15.5">
      <c r="B6" s="1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155"/>
    </row>
    <row r="7" spans="2:13" ht="15.5">
      <c r="B7" s="1"/>
      <c r="C7" s="317" t="s">
        <v>95</v>
      </c>
      <c r="D7" s="317"/>
      <c r="E7" s="317"/>
      <c r="F7" s="317"/>
      <c r="G7" s="317"/>
      <c r="H7" s="317"/>
      <c r="I7" s="317"/>
      <c r="J7" s="317"/>
      <c r="K7" s="317"/>
      <c r="L7" s="317"/>
      <c r="M7" s="156"/>
    </row>
    <row r="8" spans="2:13" ht="16" thickBot="1">
      <c r="B8" s="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2:13" ht="16" thickBot="1">
      <c r="B9" s="310" t="s">
        <v>85</v>
      </c>
      <c r="C9" s="313" t="s">
        <v>0</v>
      </c>
      <c r="D9" s="313" t="s">
        <v>1</v>
      </c>
      <c r="E9" s="313" t="s">
        <v>2</v>
      </c>
      <c r="F9" s="313" t="s">
        <v>3</v>
      </c>
      <c r="G9" s="313" t="s">
        <v>4</v>
      </c>
      <c r="H9" s="313" t="s">
        <v>9</v>
      </c>
      <c r="I9" s="318"/>
      <c r="J9" s="313" t="s">
        <v>5</v>
      </c>
      <c r="K9" s="313" t="s">
        <v>6</v>
      </c>
      <c r="L9" s="306" t="s">
        <v>12</v>
      </c>
      <c r="M9" s="290" t="s">
        <v>13</v>
      </c>
    </row>
    <row r="10" spans="2:13" ht="16" thickBot="1">
      <c r="B10" s="310"/>
      <c r="C10" s="313"/>
      <c r="D10" s="313"/>
      <c r="E10" s="313"/>
      <c r="F10" s="313"/>
      <c r="G10" s="313"/>
      <c r="H10" s="112" t="s">
        <v>18</v>
      </c>
      <c r="I10" s="112" t="s">
        <v>19</v>
      </c>
      <c r="J10" s="313"/>
      <c r="K10" s="313"/>
      <c r="L10" s="306"/>
      <c r="M10" s="290"/>
    </row>
    <row r="11" spans="2:13" ht="48.75" customHeight="1" thickBot="1">
      <c r="B11" s="226">
        <v>1</v>
      </c>
      <c r="C11" s="140">
        <v>2</v>
      </c>
      <c r="D11" s="141" t="s">
        <v>190</v>
      </c>
      <c r="E11" s="130" t="s">
        <v>201</v>
      </c>
      <c r="F11" s="143"/>
      <c r="G11" s="143"/>
      <c r="H11" s="143">
        <v>57</v>
      </c>
      <c r="I11" s="143">
        <v>63</v>
      </c>
      <c r="J11" s="150">
        <v>2</v>
      </c>
      <c r="K11" s="150">
        <v>1</v>
      </c>
      <c r="L11" s="193">
        <f>SUM(F11:K11)</f>
        <v>123</v>
      </c>
      <c r="M11" s="48">
        <f>+L11</f>
        <v>123</v>
      </c>
    </row>
    <row r="12" spans="2:13" ht="49.5" customHeight="1" thickBot="1">
      <c r="B12" s="226">
        <v>1</v>
      </c>
      <c r="C12" s="140">
        <v>2</v>
      </c>
      <c r="D12" s="141" t="s">
        <v>190</v>
      </c>
      <c r="E12" s="130" t="s">
        <v>201</v>
      </c>
      <c r="F12" s="228"/>
      <c r="G12" s="227"/>
      <c r="H12" s="143">
        <v>63</v>
      </c>
      <c r="I12" s="143">
        <v>67</v>
      </c>
      <c r="J12" s="150">
        <v>1</v>
      </c>
      <c r="K12" s="150">
        <v>1</v>
      </c>
      <c r="L12" s="193">
        <f t="shared" ref="L12:L27" si="0">SUM(F12:K12)</f>
        <v>132</v>
      </c>
      <c r="M12" s="48">
        <f t="shared" ref="M12:M27" si="1">+L12</f>
        <v>132</v>
      </c>
    </row>
    <row r="13" spans="2:13" ht="53.25" customHeight="1" thickBot="1">
      <c r="B13" s="226">
        <v>1</v>
      </c>
      <c r="C13" s="140">
        <v>2</v>
      </c>
      <c r="D13" s="141" t="s">
        <v>190</v>
      </c>
      <c r="E13" s="130" t="s">
        <v>201</v>
      </c>
      <c r="F13" s="228"/>
      <c r="G13" s="227"/>
      <c r="H13" s="143">
        <v>55</v>
      </c>
      <c r="I13" s="143">
        <v>61</v>
      </c>
      <c r="J13" s="150">
        <v>1</v>
      </c>
      <c r="K13" s="150">
        <v>1</v>
      </c>
      <c r="L13" s="193">
        <f>SUM(F13:K13)</f>
        <v>118</v>
      </c>
      <c r="M13" s="48">
        <f t="shared" si="1"/>
        <v>118</v>
      </c>
    </row>
    <row r="14" spans="2:13" ht="39.65" customHeight="1" thickBot="1">
      <c r="B14" s="278">
        <v>1</v>
      </c>
      <c r="C14" s="226">
        <v>2</v>
      </c>
      <c r="D14" s="141" t="s">
        <v>198</v>
      </c>
      <c r="E14" s="130" t="s">
        <v>201</v>
      </c>
      <c r="F14" s="228"/>
      <c r="G14" s="227"/>
      <c r="H14" s="143">
        <v>69</v>
      </c>
      <c r="I14" s="143">
        <v>66</v>
      </c>
      <c r="J14" s="150">
        <v>3</v>
      </c>
      <c r="K14" s="150">
        <v>1</v>
      </c>
      <c r="L14" s="193">
        <f>SUM(F14:K14)</f>
        <v>139</v>
      </c>
      <c r="M14" s="48">
        <f t="shared" si="1"/>
        <v>139</v>
      </c>
    </row>
    <row r="15" spans="2:13" ht="46.5" customHeight="1" thickBot="1">
      <c r="B15" s="226">
        <v>1</v>
      </c>
      <c r="C15" s="140">
        <v>2</v>
      </c>
      <c r="D15" s="141" t="s">
        <v>198</v>
      </c>
      <c r="E15" s="130" t="s">
        <v>201</v>
      </c>
      <c r="F15" s="228"/>
      <c r="G15" s="227"/>
      <c r="H15" s="143">
        <v>65</v>
      </c>
      <c r="I15" s="143">
        <v>69</v>
      </c>
      <c r="J15" s="150">
        <v>1</v>
      </c>
      <c r="K15" s="150">
        <v>1</v>
      </c>
      <c r="L15" s="193">
        <f>SUM(F15:K15)</f>
        <v>136</v>
      </c>
      <c r="M15" s="48">
        <f t="shared" si="1"/>
        <v>136</v>
      </c>
    </row>
    <row r="16" spans="2:13" ht="43" customHeight="1" thickBot="1">
      <c r="B16" s="226">
        <v>1</v>
      </c>
      <c r="C16" s="140">
        <v>2</v>
      </c>
      <c r="D16" s="141" t="s">
        <v>198</v>
      </c>
      <c r="E16" s="130" t="s">
        <v>201</v>
      </c>
      <c r="F16" s="145"/>
      <c r="G16" s="143"/>
      <c r="H16" s="227">
        <v>67</v>
      </c>
      <c r="I16" s="227">
        <v>71</v>
      </c>
      <c r="J16" s="150">
        <v>3</v>
      </c>
      <c r="K16" s="150">
        <v>1</v>
      </c>
      <c r="L16" s="193">
        <f t="shared" si="0"/>
        <v>142</v>
      </c>
      <c r="M16" s="48">
        <f t="shared" si="1"/>
        <v>142</v>
      </c>
    </row>
    <row r="17" spans="2:13" ht="38.25" customHeight="1" thickBot="1">
      <c r="B17" s="226">
        <v>1</v>
      </c>
      <c r="C17" s="140">
        <v>5</v>
      </c>
      <c r="D17" s="141" t="s">
        <v>237</v>
      </c>
      <c r="E17" s="144" t="s">
        <v>230</v>
      </c>
      <c r="F17" s="145"/>
      <c r="G17" s="143"/>
      <c r="H17" s="227"/>
      <c r="I17" s="227"/>
      <c r="J17" s="150">
        <v>41</v>
      </c>
      <c r="K17" s="150">
        <v>13</v>
      </c>
      <c r="L17" s="193">
        <f t="shared" si="0"/>
        <v>54</v>
      </c>
      <c r="M17" s="48">
        <f t="shared" si="1"/>
        <v>54</v>
      </c>
    </row>
    <row r="18" spans="2:13" ht="40.5" customHeight="1" thickBot="1">
      <c r="B18" s="226">
        <v>1</v>
      </c>
      <c r="C18" s="146">
        <v>5</v>
      </c>
      <c r="D18" s="141" t="s">
        <v>237</v>
      </c>
      <c r="E18" s="144" t="s">
        <v>231</v>
      </c>
      <c r="F18" s="147"/>
      <c r="G18" s="147"/>
      <c r="H18" s="151"/>
      <c r="I18" s="146"/>
      <c r="J18" s="153">
        <v>40</v>
      </c>
      <c r="K18" s="153">
        <v>12</v>
      </c>
      <c r="L18" s="193">
        <f t="shared" si="0"/>
        <v>52</v>
      </c>
      <c r="M18" s="48">
        <f t="shared" si="1"/>
        <v>52</v>
      </c>
    </row>
    <row r="19" spans="2:13" ht="35.25" customHeight="1" thickBot="1">
      <c r="B19" s="226">
        <v>1</v>
      </c>
      <c r="C19" s="146">
        <v>6</v>
      </c>
      <c r="D19" s="231" t="s">
        <v>236</v>
      </c>
      <c r="E19" s="144" t="s">
        <v>234</v>
      </c>
      <c r="F19" s="147"/>
      <c r="G19" s="147"/>
      <c r="H19" s="151"/>
      <c r="I19" s="146"/>
      <c r="J19" s="153">
        <v>86</v>
      </c>
      <c r="K19" s="153">
        <v>6</v>
      </c>
      <c r="L19" s="193">
        <f t="shared" si="0"/>
        <v>92</v>
      </c>
      <c r="M19" s="48">
        <f t="shared" si="1"/>
        <v>92</v>
      </c>
    </row>
    <row r="20" spans="2:13" ht="35.25" customHeight="1" thickBot="1">
      <c r="B20" s="226">
        <v>1</v>
      </c>
      <c r="C20" s="146">
        <v>6</v>
      </c>
      <c r="D20" s="231" t="s">
        <v>236</v>
      </c>
      <c r="E20" s="231" t="s">
        <v>233</v>
      </c>
      <c r="F20" s="147"/>
      <c r="G20" s="147"/>
      <c r="H20" s="151"/>
      <c r="I20" s="146"/>
      <c r="J20" s="153">
        <v>73</v>
      </c>
      <c r="K20" s="153">
        <v>7</v>
      </c>
      <c r="L20" s="193">
        <f t="shared" si="0"/>
        <v>80</v>
      </c>
      <c r="M20" s="48">
        <f t="shared" si="1"/>
        <v>80</v>
      </c>
    </row>
    <row r="21" spans="2:13" ht="39" customHeight="1" thickBot="1">
      <c r="B21" s="226">
        <v>1</v>
      </c>
      <c r="C21" s="146">
        <v>9</v>
      </c>
      <c r="D21" s="231" t="s">
        <v>243</v>
      </c>
      <c r="E21" s="144" t="s">
        <v>232</v>
      </c>
      <c r="F21" s="147"/>
      <c r="G21" s="147"/>
      <c r="H21" s="151">
        <v>50</v>
      </c>
      <c r="I21" s="146">
        <v>45</v>
      </c>
      <c r="J21" s="153">
        <v>3</v>
      </c>
      <c r="K21" s="153">
        <v>4</v>
      </c>
      <c r="L21" s="193">
        <f>SUM(F21:K21)</f>
        <v>102</v>
      </c>
      <c r="M21" s="48">
        <f t="shared" si="1"/>
        <v>102</v>
      </c>
    </row>
    <row r="22" spans="2:13" ht="39.5" thickBot="1">
      <c r="B22" s="226">
        <v>1</v>
      </c>
      <c r="C22" s="146">
        <v>17</v>
      </c>
      <c r="D22" s="231" t="s">
        <v>235</v>
      </c>
      <c r="E22" s="231" t="s">
        <v>238</v>
      </c>
      <c r="F22" s="147"/>
      <c r="G22" s="147"/>
      <c r="H22" s="151"/>
      <c r="I22" s="146"/>
      <c r="J22" s="153">
        <v>25</v>
      </c>
      <c r="K22" s="153">
        <v>7</v>
      </c>
      <c r="L22" s="193">
        <f>SUM(J22:K22)</f>
        <v>32</v>
      </c>
      <c r="M22" s="48">
        <f t="shared" si="1"/>
        <v>32</v>
      </c>
    </row>
    <row r="23" spans="2:13" ht="33.75" customHeight="1" thickBot="1">
      <c r="B23" s="226">
        <v>1</v>
      </c>
      <c r="C23" s="146">
        <v>18</v>
      </c>
      <c r="D23" s="231" t="s">
        <v>235</v>
      </c>
      <c r="E23" s="144" t="s">
        <v>239</v>
      </c>
      <c r="F23" s="147"/>
      <c r="G23" s="147"/>
      <c r="H23" s="151"/>
      <c r="I23" s="146"/>
      <c r="J23" s="153">
        <v>26</v>
      </c>
      <c r="K23" s="153">
        <v>4</v>
      </c>
      <c r="L23" s="193">
        <f>SUM(J23:K23)</f>
        <v>30</v>
      </c>
      <c r="M23" s="48">
        <f t="shared" si="1"/>
        <v>30</v>
      </c>
    </row>
    <row r="24" spans="2:13" ht="34.5" customHeight="1" thickBot="1">
      <c r="B24" s="226">
        <v>1</v>
      </c>
      <c r="C24" s="146">
        <v>20</v>
      </c>
      <c r="D24" s="231" t="s">
        <v>235</v>
      </c>
      <c r="E24" s="144" t="s">
        <v>240</v>
      </c>
      <c r="F24" s="147"/>
      <c r="G24" s="147"/>
      <c r="H24" s="151"/>
      <c r="I24" s="146"/>
      <c r="J24" s="153">
        <v>21</v>
      </c>
      <c r="K24" s="153">
        <v>1</v>
      </c>
      <c r="L24" s="193">
        <f>SUM(F24:K24)</f>
        <v>22</v>
      </c>
      <c r="M24" s="48">
        <v>22</v>
      </c>
    </row>
    <row r="25" spans="2:13" ht="35.25" customHeight="1" thickBot="1">
      <c r="B25" s="226">
        <v>1</v>
      </c>
      <c r="C25" s="146">
        <v>20</v>
      </c>
      <c r="D25" s="231" t="s">
        <v>241</v>
      </c>
      <c r="E25" s="144" t="s">
        <v>242</v>
      </c>
      <c r="F25" s="147"/>
      <c r="G25" s="147"/>
      <c r="H25" s="229"/>
      <c r="I25" s="230"/>
      <c r="J25" s="153">
        <v>17</v>
      </c>
      <c r="K25" s="153">
        <v>7</v>
      </c>
      <c r="L25" s="193">
        <f t="shared" si="0"/>
        <v>24</v>
      </c>
      <c r="M25" s="48">
        <f t="shared" si="1"/>
        <v>24</v>
      </c>
    </row>
    <row r="26" spans="2:13" ht="30" customHeight="1" thickBot="1">
      <c r="B26" s="226">
        <v>1</v>
      </c>
      <c r="C26" s="146">
        <v>27</v>
      </c>
      <c r="D26" s="231" t="s">
        <v>244</v>
      </c>
      <c r="E26" s="144" t="s">
        <v>245</v>
      </c>
      <c r="F26" s="147"/>
      <c r="G26" s="147"/>
      <c r="H26" s="229"/>
      <c r="I26" s="230"/>
      <c r="J26" s="153">
        <v>10</v>
      </c>
      <c r="K26" s="153">
        <v>1</v>
      </c>
      <c r="L26" s="193">
        <f>SUM(F26:K26)</f>
        <v>11</v>
      </c>
      <c r="M26" s="48">
        <v>11</v>
      </c>
    </row>
    <row r="27" spans="2:13" ht="33" customHeight="1" thickBot="1">
      <c r="B27" s="226">
        <v>1</v>
      </c>
      <c r="C27" s="146">
        <v>27</v>
      </c>
      <c r="D27" s="275" t="s">
        <v>244</v>
      </c>
      <c r="E27" s="141" t="s">
        <v>246</v>
      </c>
      <c r="F27" s="147"/>
      <c r="G27" s="147"/>
      <c r="H27" s="152"/>
      <c r="I27" s="149"/>
      <c r="J27" s="153">
        <v>10</v>
      </c>
      <c r="K27" s="148">
        <v>1</v>
      </c>
      <c r="L27" s="193">
        <f t="shared" si="0"/>
        <v>11</v>
      </c>
      <c r="M27" s="48">
        <f t="shared" si="1"/>
        <v>11</v>
      </c>
    </row>
    <row r="28" spans="2:13" ht="16" thickBot="1">
      <c r="B28" s="277">
        <f>SUM(B11:B27)</f>
        <v>17</v>
      </c>
      <c r="C28" s="120"/>
      <c r="D28" s="120"/>
      <c r="E28" s="120"/>
      <c r="F28" s="132">
        <f t="shared" ref="F28:M28" si="2">SUM(F11:F27)</f>
        <v>0</v>
      </c>
      <c r="G28" s="276">
        <f t="shared" ref="G28" si="3">SUM(G11:G27)</f>
        <v>0</v>
      </c>
      <c r="H28" s="276">
        <f t="shared" ref="H28" si="4">SUM(H11:H27)</f>
        <v>426</v>
      </c>
      <c r="I28" s="276">
        <f t="shared" ref="I28" si="5">SUM(I11:I27)</f>
        <v>442</v>
      </c>
      <c r="J28" s="276">
        <f t="shared" ref="J28" si="6">SUM(J11:J27)</f>
        <v>363</v>
      </c>
      <c r="K28" s="276">
        <f t="shared" ref="K28" si="7">SUM(K11:K27)</f>
        <v>69</v>
      </c>
      <c r="L28" s="314">
        <f>SUM(L11:L27)</f>
        <v>1300</v>
      </c>
      <c r="M28" s="307">
        <f t="shared" si="2"/>
        <v>1300</v>
      </c>
    </row>
    <row r="29" spans="2:13" ht="16" thickBot="1">
      <c r="B29" s="195"/>
      <c r="C29" s="120"/>
      <c r="D29" s="120"/>
      <c r="E29" s="120"/>
      <c r="F29" s="120"/>
      <c r="G29" s="120"/>
      <c r="H29" s="196"/>
      <c r="I29" s="196"/>
      <c r="J29" s="303" t="s">
        <v>7</v>
      </c>
      <c r="K29" s="304"/>
      <c r="L29" s="315"/>
      <c r="M29" s="308"/>
    </row>
  </sheetData>
  <mergeCells count="18">
    <mergeCell ref="L28:L29"/>
    <mergeCell ref="M28:M29"/>
    <mergeCell ref="J29:K29"/>
    <mergeCell ref="C4:L4"/>
    <mergeCell ref="C5:L5"/>
    <mergeCell ref="C6:L6"/>
    <mergeCell ref="C7:L7"/>
    <mergeCell ref="G9:G10"/>
    <mergeCell ref="H9:I9"/>
    <mergeCell ref="J9:J10"/>
    <mergeCell ref="K9:K10"/>
    <mergeCell ref="L9:L10"/>
    <mergeCell ref="M9:M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P23"/>
  <sheetViews>
    <sheetView showGridLines="0" topLeftCell="A7" zoomScaleNormal="100" workbookViewId="0">
      <selection activeCell="B15" sqref="B15"/>
    </sheetView>
  </sheetViews>
  <sheetFormatPr baseColWidth="10" defaultColWidth="10.54296875" defaultRowHeight="14.5"/>
  <cols>
    <col min="3" max="3" width="49.54296875" customWidth="1"/>
    <col min="4" max="4" width="43.269531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23">
      <c r="A2" s="1"/>
      <c r="B2" s="323" t="s">
        <v>64</v>
      </c>
      <c r="C2" s="323"/>
      <c r="D2" s="323"/>
      <c r="E2" s="323"/>
      <c r="F2" s="323"/>
      <c r="G2" s="323"/>
      <c r="H2" s="323"/>
      <c r="I2" s="323"/>
      <c r="J2" s="323"/>
      <c r="K2" s="323"/>
      <c r="L2" s="60"/>
    </row>
    <row r="3" spans="1:16" ht="23">
      <c r="A3" s="1"/>
      <c r="B3" s="323" t="s">
        <v>63</v>
      </c>
      <c r="C3" s="323"/>
      <c r="D3" s="323"/>
      <c r="E3" s="323"/>
      <c r="F3" s="323"/>
      <c r="G3" s="323"/>
      <c r="H3" s="323"/>
      <c r="I3" s="323"/>
      <c r="J3" s="323"/>
      <c r="K3" s="323"/>
      <c r="L3" s="60"/>
    </row>
    <row r="4" spans="1:16">
      <c r="A4" s="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60"/>
    </row>
    <row r="5" spans="1:16" ht="23">
      <c r="A5" s="1"/>
      <c r="B5" s="324" t="s">
        <v>96</v>
      </c>
      <c r="C5" s="324"/>
      <c r="D5" s="324"/>
      <c r="E5" s="324"/>
      <c r="F5" s="324"/>
      <c r="G5" s="324"/>
      <c r="H5" s="324"/>
      <c r="I5" s="324"/>
      <c r="J5" s="324"/>
      <c r="K5" s="324"/>
      <c r="L5" s="61"/>
    </row>
    <row r="6" spans="1:16" ht="1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6" ht="15" thickBot="1">
      <c r="A7" s="283" t="s">
        <v>61</v>
      </c>
      <c r="B7" s="284" t="s">
        <v>0</v>
      </c>
      <c r="C7" s="284" t="s">
        <v>1</v>
      </c>
      <c r="D7" s="284" t="s">
        <v>2</v>
      </c>
      <c r="E7" s="284" t="s">
        <v>3</v>
      </c>
      <c r="F7" s="284" t="s">
        <v>4</v>
      </c>
      <c r="G7" s="284" t="s">
        <v>9</v>
      </c>
      <c r="H7" s="305"/>
      <c r="I7" s="284" t="s">
        <v>5</v>
      </c>
      <c r="J7" s="284" t="s">
        <v>6</v>
      </c>
      <c r="K7" s="325" t="s">
        <v>12</v>
      </c>
      <c r="L7" s="290" t="s">
        <v>13</v>
      </c>
    </row>
    <row r="8" spans="1:16" ht="30.65" customHeight="1" thickBot="1">
      <c r="A8" s="283"/>
      <c r="B8" s="284"/>
      <c r="C8" s="284"/>
      <c r="D8" s="284"/>
      <c r="E8" s="284"/>
      <c r="F8" s="284"/>
      <c r="G8" s="2" t="s">
        <v>18</v>
      </c>
      <c r="H8" s="2" t="s">
        <v>19</v>
      </c>
      <c r="I8" s="284"/>
      <c r="J8" s="284"/>
      <c r="K8" s="325"/>
      <c r="L8" s="290"/>
    </row>
    <row r="9" spans="1:16" s="240" customFormat="1" ht="39.5" thickBot="1">
      <c r="A9" s="236">
        <v>1</v>
      </c>
      <c r="B9" s="236">
        <v>3</v>
      </c>
      <c r="C9" s="237" t="s">
        <v>247</v>
      </c>
      <c r="D9" s="144" t="s">
        <v>248</v>
      </c>
      <c r="E9" s="236"/>
      <c r="F9" s="236"/>
      <c r="G9" s="236"/>
      <c r="H9" s="236"/>
      <c r="I9" s="236">
        <v>20</v>
      </c>
      <c r="J9" s="236">
        <v>4</v>
      </c>
      <c r="K9" s="238">
        <f>SUM(E9:J9)</f>
        <v>24</v>
      </c>
      <c r="L9" s="238">
        <f>+K9</f>
        <v>24</v>
      </c>
      <c r="M9" s="239"/>
    </row>
    <row r="10" spans="1:16" s="240" customFormat="1" ht="34" customHeight="1" thickBot="1">
      <c r="A10" s="236">
        <v>1</v>
      </c>
      <c r="B10" s="236">
        <v>3</v>
      </c>
      <c r="C10" s="237" t="s">
        <v>247</v>
      </c>
      <c r="D10" s="144" t="s">
        <v>250</v>
      </c>
      <c r="E10" s="234"/>
      <c r="F10" s="234"/>
      <c r="G10" s="234"/>
      <c r="H10" s="234"/>
      <c r="I10" s="232">
        <v>20</v>
      </c>
      <c r="J10" s="233">
        <v>4</v>
      </c>
      <c r="K10" s="238">
        <f t="shared" ref="K10:K11" si="0">SUM(E10:J10)</f>
        <v>24</v>
      </c>
      <c r="L10" s="238">
        <f t="shared" ref="L10:L14" si="1">+K10</f>
        <v>24</v>
      </c>
    </row>
    <row r="11" spans="1:16" s="240" customFormat="1" ht="39" customHeight="1" thickBot="1">
      <c r="A11" s="236">
        <v>1</v>
      </c>
      <c r="B11" s="236">
        <v>3</v>
      </c>
      <c r="C11" s="237" t="s">
        <v>249</v>
      </c>
      <c r="D11" s="144" t="s">
        <v>248</v>
      </c>
      <c r="E11" s="235"/>
      <c r="F11" s="234"/>
      <c r="G11" s="234"/>
      <c r="H11" s="234"/>
      <c r="I11" s="232">
        <v>32</v>
      </c>
      <c r="J11" s="232">
        <v>8</v>
      </c>
      <c r="K11" s="238">
        <f t="shared" si="0"/>
        <v>40</v>
      </c>
      <c r="L11" s="238">
        <f t="shared" si="1"/>
        <v>40</v>
      </c>
    </row>
    <row r="12" spans="1:16" s="240" customFormat="1" ht="30" customHeight="1" thickBot="1">
      <c r="A12" s="140">
        <v>1</v>
      </c>
      <c r="B12" s="236">
        <v>3</v>
      </c>
      <c r="C12" s="237" t="s">
        <v>249</v>
      </c>
      <c r="D12" s="144" t="s">
        <v>250</v>
      </c>
      <c r="E12" s="235"/>
      <c r="F12" s="234"/>
      <c r="G12" s="234"/>
      <c r="H12" s="234"/>
      <c r="I12" s="232">
        <v>32</v>
      </c>
      <c r="J12" s="232">
        <v>8</v>
      </c>
      <c r="K12" s="279">
        <f>SUM(I12:J12)</f>
        <v>40</v>
      </c>
      <c r="L12" s="238">
        <v>40</v>
      </c>
    </row>
    <row r="13" spans="1:16" ht="26.5" thickBot="1">
      <c r="A13" s="140">
        <v>1</v>
      </c>
      <c r="B13" s="236">
        <v>4</v>
      </c>
      <c r="C13" s="237" t="s">
        <v>251</v>
      </c>
      <c r="D13" s="144" t="s">
        <v>252</v>
      </c>
      <c r="E13" s="235"/>
      <c r="F13" s="234"/>
      <c r="G13" s="234"/>
      <c r="H13" s="234"/>
      <c r="I13" s="232">
        <v>27</v>
      </c>
      <c r="J13" s="232">
        <v>11</v>
      </c>
      <c r="K13" s="279">
        <f>SUM(I13:J13)</f>
        <v>38</v>
      </c>
      <c r="L13" s="238">
        <v>38</v>
      </c>
    </row>
    <row r="14" spans="1:16" ht="26.5" thickBot="1">
      <c r="A14" s="140">
        <v>1</v>
      </c>
      <c r="B14" s="140">
        <v>3</v>
      </c>
      <c r="C14" s="237" t="s">
        <v>251</v>
      </c>
      <c r="D14" s="142" t="s">
        <v>253</v>
      </c>
      <c r="E14" s="228"/>
      <c r="F14" s="227"/>
      <c r="G14" s="227"/>
      <c r="H14" s="227"/>
      <c r="I14" s="232">
        <v>27</v>
      </c>
      <c r="J14" s="232">
        <v>11</v>
      </c>
      <c r="K14" s="238">
        <f t="shared" ref="K14" si="2">SUM(E14:J14)</f>
        <v>38</v>
      </c>
      <c r="L14" s="238">
        <f t="shared" si="1"/>
        <v>38</v>
      </c>
    </row>
    <row r="15" spans="1:16" ht="18.5" thickBot="1">
      <c r="A15" s="168">
        <f>SUM(A9:A14)</f>
        <v>6</v>
      </c>
      <c r="B15" s="73"/>
      <c r="C15" s="73"/>
      <c r="D15" s="73"/>
      <c r="E15" s="190">
        <f t="shared" ref="E15:L15" si="3">SUM(E9:E14)</f>
        <v>0</v>
      </c>
      <c r="F15" s="190">
        <f t="shared" si="3"/>
        <v>0</v>
      </c>
      <c r="G15" s="190">
        <f t="shared" si="3"/>
        <v>0</v>
      </c>
      <c r="H15" s="190">
        <f t="shared" si="3"/>
        <v>0</v>
      </c>
      <c r="I15" s="190">
        <f t="shared" si="3"/>
        <v>158</v>
      </c>
      <c r="J15" s="190">
        <f t="shared" si="3"/>
        <v>46</v>
      </c>
      <c r="K15" s="319">
        <f t="shared" si="3"/>
        <v>204</v>
      </c>
      <c r="L15" s="319">
        <f t="shared" si="3"/>
        <v>204</v>
      </c>
    </row>
    <row r="16" spans="1:16" ht="18.5" thickBot="1">
      <c r="A16" s="73"/>
      <c r="B16" s="73"/>
      <c r="C16" s="73"/>
      <c r="D16" s="73"/>
      <c r="E16" s="73"/>
      <c r="F16" s="73"/>
      <c r="G16" s="74"/>
      <c r="H16" s="74"/>
      <c r="I16" s="321" t="s">
        <v>7</v>
      </c>
      <c r="J16" s="322"/>
      <c r="K16" s="320"/>
      <c r="L16" s="320"/>
      <c r="P16" s="66"/>
    </row>
    <row r="17" spans="13:16">
      <c r="P17" s="66"/>
    </row>
    <row r="19" spans="13:16" ht="18.75" customHeight="1"/>
    <row r="23" spans="13:16">
      <c r="M23" s="66"/>
    </row>
  </sheetData>
  <mergeCells count="18">
    <mergeCell ref="A7:A8"/>
    <mergeCell ref="B7:B8"/>
    <mergeCell ref="C7:C8"/>
    <mergeCell ref="D7:D8"/>
    <mergeCell ref="E7:E8"/>
    <mergeCell ref="L7:L8"/>
    <mergeCell ref="K15:K16"/>
    <mergeCell ref="I16:J16"/>
    <mergeCell ref="B2:K2"/>
    <mergeCell ref="B3:K3"/>
    <mergeCell ref="F7:F8"/>
    <mergeCell ref="G7:H7"/>
    <mergeCell ref="B4:K4"/>
    <mergeCell ref="B5:K5"/>
    <mergeCell ref="I7:I8"/>
    <mergeCell ref="J7:J8"/>
    <mergeCell ref="K7:K8"/>
    <mergeCell ref="L15:L16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3:M18"/>
  <sheetViews>
    <sheetView showGridLines="0" topLeftCell="A13" zoomScaleNormal="100" workbookViewId="0">
      <selection activeCell="C15" sqref="C15"/>
    </sheetView>
  </sheetViews>
  <sheetFormatPr baseColWidth="10" defaultColWidth="10.54296875" defaultRowHeight="14.5"/>
  <cols>
    <col min="1" max="1" width="9.54296875" customWidth="1"/>
    <col min="3" max="3" width="16.36328125" customWidth="1"/>
    <col min="4" max="4" width="15" customWidth="1"/>
    <col min="11" max="11" width="16.453125" customWidth="1"/>
  </cols>
  <sheetData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291" t="s">
        <v>10</v>
      </c>
      <c r="C4" s="291"/>
      <c r="D4" s="291"/>
      <c r="E4" s="291"/>
      <c r="F4" s="291"/>
      <c r="G4" s="291"/>
      <c r="H4" s="291"/>
      <c r="I4" s="291"/>
      <c r="J4" s="291"/>
      <c r="K4" s="291"/>
      <c r="L4" s="60"/>
    </row>
    <row r="5" spans="1:12">
      <c r="A5" s="1"/>
      <c r="B5" s="291" t="s">
        <v>59</v>
      </c>
      <c r="C5" s="291"/>
      <c r="D5" s="291"/>
      <c r="E5" s="291"/>
      <c r="F5" s="291"/>
      <c r="G5" s="291"/>
      <c r="H5" s="291"/>
      <c r="I5" s="291"/>
      <c r="J5" s="291"/>
      <c r="K5" s="291"/>
      <c r="L5" s="60"/>
    </row>
    <row r="6" spans="1:12">
      <c r="A6" s="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60"/>
    </row>
    <row r="7" spans="1:12">
      <c r="A7" s="1"/>
      <c r="B7" s="292" t="s">
        <v>97</v>
      </c>
      <c r="C7" s="292"/>
      <c r="D7" s="292"/>
      <c r="E7" s="292"/>
      <c r="F7" s="292"/>
      <c r="G7" s="292"/>
      <c r="H7" s="292"/>
      <c r="I7" s="292"/>
      <c r="J7" s="292"/>
      <c r="K7" s="292"/>
      <c r="L7" s="61"/>
    </row>
    <row r="8" spans="1:12" ht="1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" thickBot="1">
      <c r="A9" s="310" t="s">
        <v>87</v>
      </c>
      <c r="B9" s="284" t="s">
        <v>0</v>
      </c>
      <c r="C9" s="284" t="s">
        <v>1</v>
      </c>
      <c r="D9" s="284" t="s">
        <v>2</v>
      </c>
      <c r="E9" s="284" t="s">
        <v>3</v>
      </c>
      <c r="F9" s="284" t="s">
        <v>4</v>
      </c>
      <c r="G9" s="284" t="s">
        <v>9</v>
      </c>
      <c r="H9" s="305"/>
      <c r="I9" s="284" t="s">
        <v>5</v>
      </c>
      <c r="J9" s="284" t="s">
        <v>6</v>
      </c>
      <c r="K9" s="290" t="s">
        <v>12</v>
      </c>
      <c r="L9" s="290" t="s">
        <v>13</v>
      </c>
    </row>
    <row r="10" spans="1:12" ht="15" thickBot="1">
      <c r="A10" s="310"/>
      <c r="B10" s="284"/>
      <c r="C10" s="284"/>
      <c r="D10" s="284"/>
      <c r="E10" s="284"/>
      <c r="F10" s="284"/>
      <c r="G10" s="2" t="s">
        <v>18</v>
      </c>
      <c r="H10" s="2" t="s">
        <v>19</v>
      </c>
      <c r="I10" s="284"/>
      <c r="J10" s="284"/>
      <c r="K10" s="290"/>
      <c r="L10" s="290"/>
    </row>
    <row r="11" spans="1:12" ht="73" thickBot="1">
      <c r="A11" s="268">
        <v>1</v>
      </c>
      <c r="B11" s="42">
        <v>21</v>
      </c>
      <c r="C11" s="46" t="s">
        <v>257</v>
      </c>
      <c r="D11" s="280" t="s">
        <v>254</v>
      </c>
      <c r="E11" s="266"/>
      <c r="F11" s="266"/>
      <c r="G11" s="128"/>
      <c r="H11" s="128"/>
      <c r="I11" s="47">
        <v>30</v>
      </c>
      <c r="J11" s="47">
        <v>10</v>
      </c>
      <c r="K11" s="121">
        <f t="shared" ref="K11" si="0">SUM(E11:J11)</f>
        <v>40</v>
      </c>
      <c r="L11" s="269">
        <f>+K11</f>
        <v>40</v>
      </c>
    </row>
    <row r="12" spans="1:12" ht="73" thickBot="1">
      <c r="A12" s="268">
        <v>1</v>
      </c>
      <c r="B12" s="42">
        <v>21</v>
      </c>
      <c r="C12" s="46" t="s">
        <v>257</v>
      </c>
      <c r="D12" s="280" t="s">
        <v>255</v>
      </c>
      <c r="E12" s="265"/>
      <c r="F12" s="266"/>
      <c r="G12" s="128"/>
      <c r="H12" s="128"/>
      <c r="I12" s="47">
        <v>30</v>
      </c>
      <c r="J12" s="47">
        <v>10</v>
      </c>
      <c r="K12" s="121">
        <f>SUM(E12:J12)</f>
        <v>40</v>
      </c>
      <c r="L12" s="269">
        <v>40</v>
      </c>
    </row>
    <row r="13" spans="1:12" ht="102" thickBot="1">
      <c r="A13" s="268">
        <v>1</v>
      </c>
      <c r="B13" s="42">
        <v>21</v>
      </c>
      <c r="C13" s="46" t="s">
        <v>257</v>
      </c>
      <c r="D13" s="280" t="s">
        <v>256</v>
      </c>
      <c r="E13" s="265"/>
      <c r="F13" s="266"/>
      <c r="G13" s="128"/>
      <c r="H13" s="128"/>
      <c r="I13" s="47">
        <v>30</v>
      </c>
      <c r="J13" s="47">
        <v>10</v>
      </c>
      <c r="K13" s="121">
        <f>SUM(E13:J13)</f>
        <v>40</v>
      </c>
      <c r="L13" s="269">
        <v>40</v>
      </c>
    </row>
    <row r="14" spans="1:12" ht="87.5" thickBot="1">
      <c r="A14" s="268">
        <v>1</v>
      </c>
      <c r="B14" s="42">
        <v>22</v>
      </c>
      <c r="C14" s="46" t="s">
        <v>258</v>
      </c>
      <c r="D14" s="280" t="s">
        <v>259</v>
      </c>
      <c r="E14" s="265"/>
      <c r="F14" s="266"/>
      <c r="G14" s="128"/>
      <c r="H14" s="128"/>
      <c r="I14" s="47">
        <v>42</v>
      </c>
      <c r="J14" s="47">
        <v>54</v>
      </c>
      <c r="K14" s="121">
        <f>SUM(E14:J14)</f>
        <v>96</v>
      </c>
      <c r="L14" s="269">
        <v>96</v>
      </c>
    </row>
    <row r="15" spans="1:12" ht="87.5" thickBot="1">
      <c r="A15" s="268">
        <v>1</v>
      </c>
      <c r="B15" s="42">
        <v>22</v>
      </c>
      <c r="C15" s="46" t="s">
        <v>258</v>
      </c>
      <c r="D15" s="280" t="s">
        <v>260</v>
      </c>
      <c r="E15" s="265"/>
      <c r="F15" s="266"/>
      <c r="G15" s="128"/>
      <c r="H15" s="128"/>
      <c r="I15" s="47">
        <v>42</v>
      </c>
      <c r="J15" s="47">
        <v>54</v>
      </c>
      <c r="K15" s="121">
        <f>SUM(E15:J15)</f>
        <v>96</v>
      </c>
      <c r="L15" s="269">
        <v>96</v>
      </c>
    </row>
    <row r="16" spans="1:12" ht="58.5" thickBot="1">
      <c r="A16" s="268">
        <v>1</v>
      </c>
      <c r="B16" s="42">
        <v>25</v>
      </c>
      <c r="C16" s="46" t="s">
        <v>262</v>
      </c>
      <c r="D16" s="46" t="s">
        <v>261</v>
      </c>
      <c r="E16" s="265"/>
      <c r="F16" s="266"/>
      <c r="G16" s="128"/>
      <c r="H16" s="128"/>
      <c r="I16" s="47">
        <v>20</v>
      </c>
      <c r="J16" s="47">
        <v>10</v>
      </c>
      <c r="K16" s="121">
        <f>SUM(E16:J16)</f>
        <v>30</v>
      </c>
      <c r="L16" s="269">
        <v>30</v>
      </c>
    </row>
    <row r="17" spans="1:13" ht="15" thickBot="1">
      <c r="A17" s="199">
        <f>SUM(A11:A16)</f>
        <v>6</v>
      </c>
      <c r="B17" s="58"/>
      <c r="C17" s="58"/>
      <c r="D17" s="58"/>
      <c r="E17" s="197">
        <f t="shared" ref="E17:L17" si="1">SUM(E11:E16)</f>
        <v>0</v>
      </c>
      <c r="F17" s="197">
        <f t="shared" si="1"/>
        <v>0</v>
      </c>
      <c r="G17" s="197">
        <f t="shared" si="1"/>
        <v>0</v>
      </c>
      <c r="H17" s="197">
        <f t="shared" si="1"/>
        <v>0</v>
      </c>
      <c r="I17" s="197">
        <f t="shared" si="1"/>
        <v>194</v>
      </c>
      <c r="J17" s="198">
        <f t="shared" si="1"/>
        <v>148</v>
      </c>
      <c r="K17" s="326">
        <f t="shared" si="1"/>
        <v>342</v>
      </c>
      <c r="L17" s="326">
        <f t="shared" si="1"/>
        <v>342</v>
      </c>
      <c r="M17" s="66"/>
    </row>
    <row r="18" spans="1:13" ht="16" thickBot="1">
      <c r="A18" s="41"/>
      <c r="B18" s="106"/>
      <c r="C18" s="106"/>
      <c r="D18" s="106"/>
      <c r="E18" s="106"/>
      <c r="F18" s="106"/>
      <c r="G18" s="106"/>
      <c r="H18" s="106"/>
      <c r="I18" s="303" t="s">
        <v>7</v>
      </c>
      <c r="J18" s="304"/>
      <c r="K18" s="327"/>
      <c r="L18" s="327"/>
    </row>
  </sheetData>
  <mergeCells count="18">
    <mergeCell ref="K17:K18"/>
    <mergeCell ref="L17:L18"/>
    <mergeCell ref="A9:A10"/>
    <mergeCell ref="B9:B10"/>
    <mergeCell ref="C9:C10"/>
    <mergeCell ref="D9:D10"/>
    <mergeCell ref="E9:E10"/>
    <mergeCell ref="L9:L10"/>
    <mergeCell ref="I18:J18"/>
    <mergeCell ref="B4:K4"/>
    <mergeCell ref="B5:K5"/>
    <mergeCell ref="B6:K6"/>
    <mergeCell ref="B7:K7"/>
    <mergeCell ref="F9:F10"/>
    <mergeCell ref="G9:H9"/>
    <mergeCell ref="I9:I10"/>
    <mergeCell ref="J9:J10"/>
    <mergeCell ref="K9:K1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TRIMESTRAL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AGOSTO!Área_de_impresión</vt:lpstr>
      <vt:lpstr>DICIEMBRE!Área_de_impresión</vt:lpstr>
      <vt:lpstr>JUNIO!Área_de_impresión</vt:lpstr>
      <vt:lpstr>MAYO!Área_de_impresión</vt:lpstr>
      <vt:lpstr>NOVIEMBRE!Área_de_impresión</vt:lpstr>
      <vt:lpstr>OCTUBRE!Área_de_impresión</vt:lpstr>
      <vt:lpstr>SEPTIEMBRE!Área_de_impresión</vt:lpstr>
      <vt:lpstr>JULIO!OLE_LINK1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Usuario</cp:lastModifiedBy>
  <cp:lastPrinted>2025-08-26T18:09:03Z</cp:lastPrinted>
  <dcterms:created xsi:type="dcterms:W3CDTF">2014-11-17T21:39:33Z</dcterms:created>
  <dcterms:modified xsi:type="dcterms:W3CDTF">2025-10-02T01:35:00Z</dcterms:modified>
</cp:coreProperties>
</file>